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3260" windowHeight="9345" tabRatio="674" activeTab="0"/>
  </bookViews>
  <sheets>
    <sheet name="Health" sheetId="1" r:id="rId1"/>
  </sheets>
  <definedNames>
    <definedName name="_xlnm.Print_Area" localSheetId="0">'Health'!$A$1:$I$302</definedName>
  </definedNames>
  <calcPr fullCalcOnLoad="1"/>
</workbook>
</file>

<file path=xl/sharedStrings.xml><?xml version="1.0" encoding="utf-8"?>
<sst xmlns="http://schemas.openxmlformats.org/spreadsheetml/2006/main" count="314" uniqueCount="204">
  <si>
    <t>h)   Measles</t>
  </si>
  <si>
    <t>i)  Meningitis, H-Flu</t>
  </si>
  <si>
    <t>k)  Hepatitis B</t>
  </si>
  <si>
    <t xml:space="preserve">SUICIDE </t>
  </si>
  <si>
    <t>4.11.1</t>
  </si>
  <si>
    <t>4.11.2</t>
  </si>
  <si>
    <t>4.12.1</t>
  </si>
  <si>
    <t>4.12.2</t>
  </si>
  <si>
    <t>a) seriously and persistently mentally ill adults</t>
  </si>
  <si>
    <t>b) seriously emotionally disturbed children</t>
  </si>
  <si>
    <t>c) emotionally disturbed children</t>
  </si>
  <si>
    <t>Learning to stay healthy</t>
  </si>
  <si>
    <t>IMMUNIZATIONS</t>
  </si>
  <si>
    <t>4.13.1</t>
  </si>
  <si>
    <t>PHYSICAL FITNESS</t>
  </si>
  <si>
    <t>4.14.1</t>
  </si>
  <si>
    <t>4.14.2</t>
  </si>
  <si>
    <t>ALCOHOL AND DRUG USE</t>
  </si>
  <si>
    <t>4.15.1</t>
  </si>
  <si>
    <t>4.15.2</t>
  </si>
  <si>
    <t>4.15.3</t>
  </si>
  <si>
    <t>4.15.5</t>
  </si>
  <si>
    <t>4.15.6</t>
  </si>
  <si>
    <t>CIGARETTE SMOKING</t>
  </si>
  <si>
    <t>4.16.1</t>
  </si>
  <si>
    <r>
      <t xml:space="preserve">Primary communicable diseases:  </t>
    </r>
    <r>
      <rPr>
        <sz val="10"/>
        <rFont val="Arial"/>
        <family val="2"/>
      </rPr>
      <t>Number of new cases reported per 100,000 residents</t>
    </r>
    <r>
      <rPr>
        <sz val="9"/>
        <rFont val="Arial"/>
        <family val="2"/>
      </rPr>
      <t xml:space="preserve">   (continued)</t>
    </r>
  </si>
  <si>
    <t>The consequences of beginning life unhealthy can be lifelong and devastating.  Low birth weight and birth defects can cause serious health problems, imposing significant hardship on individuals, their families and society.  Staying healthy as children and adults also is important and requires us to learn behaviors that promote wellness.</t>
  </si>
  <si>
    <t>INFANT MORTALITY</t>
  </si>
  <si>
    <t>HEALTH CARE SATISFACTION</t>
  </si>
  <si>
    <t>ADULT HEALTH</t>
  </si>
  <si>
    <t>COMMUNICABLE DISEASES</t>
  </si>
  <si>
    <t>HEALTH CARE ACCESS</t>
  </si>
  <si>
    <t>MENTAL HEALTH</t>
  </si>
  <si>
    <t>Beginning life healthy</t>
  </si>
  <si>
    <t>BIRTHS TO TEENAGERS</t>
  </si>
  <si>
    <t>4.1.1</t>
  </si>
  <si>
    <t>a)  White teenage mothers</t>
  </si>
  <si>
    <t>b)  Non-white teenage mothers</t>
  </si>
  <si>
    <t>c)  All teenage mothers</t>
  </si>
  <si>
    <t>4.1.2</t>
  </si>
  <si>
    <t>4.1.3</t>
  </si>
  <si>
    <t>LOW BIRTH WEIGHT</t>
  </si>
  <si>
    <t>4.2.1</t>
  </si>
  <si>
    <t>a)  White babies</t>
  </si>
  <si>
    <t>b)  Non-white babies</t>
  </si>
  <si>
    <t>c)  All babies</t>
  </si>
  <si>
    <t>4.3.1</t>
  </si>
  <si>
    <t>4.4.1</t>
  </si>
  <si>
    <t>4.4.2</t>
  </si>
  <si>
    <t>4.4.3</t>
  </si>
  <si>
    <t>4.5.1</t>
  </si>
  <si>
    <t>4.5.2</t>
  </si>
  <si>
    <t>Living healthy lives</t>
  </si>
  <si>
    <t>4.6.1</t>
  </si>
  <si>
    <t>4.6.2</t>
  </si>
  <si>
    <t>a)  0 days</t>
  </si>
  <si>
    <t>b)  1-7 days</t>
  </si>
  <si>
    <t>c)  8-30 days</t>
  </si>
  <si>
    <t>4.6.3</t>
  </si>
  <si>
    <t>4.7.1</t>
  </si>
  <si>
    <t>a)  Non-elderly (age 0-64)</t>
  </si>
  <si>
    <t xml:space="preserve">     3)  Adults ages 35-64</t>
  </si>
  <si>
    <t>b)  Elderly (age 65 and older)</t>
  </si>
  <si>
    <t>4.7.2</t>
  </si>
  <si>
    <t>b)  Non-white</t>
  </si>
  <si>
    <t>c)  From a Spanish-speaking country</t>
  </si>
  <si>
    <t>4.7.3</t>
  </si>
  <si>
    <t>4.7.4</t>
  </si>
  <si>
    <t>4.8.1</t>
  </si>
  <si>
    <t>a)  very satisfied</t>
  </si>
  <si>
    <t>b)  somewhat satisfied</t>
  </si>
  <si>
    <t>c)  not satisfied</t>
  </si>
  <si>
    <t>4.8.2</t>
  </si>
  <si>
    <t>DEATHS</t>
  </si>
  <si>
    <t>4.9.1</t>
  </si>
  <si>
    <t>4.9.2</t>
  </si>
  <si>
    <t>a)  Heart disease</t>
  </si>
  <si>
    <t xml:space="preserve">     1)  Broward County</t>
  </si>
  <si>
    <t xml:space="preserve">     2)  Florida</t>
  </si>
  <si>
    <t>b)  Cancer</t>
  </si>
  <si>
    <t>4.10.1</t>
  </si>
  <si>
    <t>a)  Gonorrhea</t>
  </si>
  <si>
    <t>b)  AIDS</t>
  </si>
  <si>
    <t>c)  Tuberculosis</t>
  </si>
  <si>
    <t>d)  Syphilis</t>
  </si>
  <si>
    <t>e)  Chlamydia</t>
  </si>
  <si>
    <t xml:space="preserve">     1)  Broward County </t>
  </si>
  <si>
    <t>f)  Salmonellosis</t>
  </si>
  <si>
    <t>FL2002</t>
  </si>
  <si>
    <r>
      <t xml:space="preserve">Use of illegal drugs: </t>
    </r>
    <r>
      <rPr>
        <sz val="10"/>
        <rFont val="Arial"/>
        <family val="2"/>
      </rPr>
      <t>Arrestees testing positive for drug use</t>
    </r>
  </si>
  <si>
    <r>
      <t xml:space="preserve">Youth alcohol use: </t>
    </r>
    <r>
      <rPr>
        <sz val="10"/>
        <rFont val="Arial"/>
        <family val="2"/>
      </rPr>
      <t>By survey, percentage of high school youth who had an alcoholic beverage in the past 30 days</t>
    </r>
  </si>
  <si>
    <r>
      <t>Age of first alcohol use:</t>
    </r>
    <r>
      <rPr>
        <sz val="10"/>
        <rFont val="Arial"/>
        <family val="2"/>
      </rPr>
      <t xml:space="preserve"> By survey, percentage of high school youth who had an alcoholic beverage before age 13</t>
    </r>
  </si>
  <si>
    <r>
      <t xml:space="preserve">Age of first marijuana use: </t>
    </r>
    <r>
      <rPr>
        <sz val="10"/>
        <rFont val="Arial"/>
        <family val="2"/>
      </rPr>
      <t>By survey, percentage of high school youth who used marijuana before age 13</t>
    </r>
  </si>
  <si>
    <r>
      <t xml:space="preserve">Medical check-ups:  </t>
    </r>
    <r>
      <rPr>
        <sz val="10"/>
        <rFont val="Arial"/>
        <family val="2"/>
      </rPr>
      <t>By survey, percentage of adults who had a medical check-up within the last year</t>
    </r>
  </si>
  <si>
    <t>CRITICAL BENCHMARKS</t>
  </si>
  <si>
    <t>j)   Hepatitis A (infectious)</t>
  </si>
  <si>
    <t>FL1994</t>
  </si>
  <si>
    <t>a)  Broward County</t>
  </si>
  <si>
    <t>b)  Florida</t>
  </si>
  <si>
    <t>FL</t>
  </si>
  <si>
    <r>
      <t>Teen birthrate:</t>
    </r>
    <r>
      <rPr>
        <sz val="10"/>
        <rFont val="Arial"/>
        <family val="2"/>
      </rPr>
      <t xml:space="preserve">  Number of teenage mothers (ages 15-19) who gave birth per 1,000 teenage girls ages 15-19</t>
    </r>
  </si>
  <si>
    <r>
      <t>Repeat births to teenagers:</t>
    </r>
    <r>
      <rPr>
        <sz val="10"/>
        <rFont val="Arial"/>
        <family val="2"/>
      </rPr>
      <t xml:space="preserve">  The percentage of teenage mothers (ages 15-19) giving birth who already had a child</t>
    </r>
  </si>
  <si>
    <t>TRENDS</t>
  </si>
  <si>
    <t>GOALS</t>
  </si>
  <si>
    <t>FL1993</t>
  </si>
  <si>
    <t>not available</t>
  </si>
  <si>
    <t>FL1999</t>
  </si>
  <si>
    <t>a)  White</t>
  </si>
  <si>
    <t>FL2001</t>
  </si>
  <si>
    <r>
      <t>General health:</t>
    </r>
    <r>
      <rPr>
        <sz val="10"/>
        <rFont val="Arial"/>
        <family val="2"/>
      </rPr>
      <t xml:space="preserve"> By survey, percentage of adults who rated their health as good, very good, or excellent</t>
    </r>
  </si>
  <si>
    <r>
      <t>Days of poor physical health:</t>
    </r>
    <r>
      <rPr>
        <sz val="10"/>
        <rFont val="Arial"/>
        <family val="2"/>
      </rPr>
      <t xml:space="preserve"> By survey, percentage of adults who, within the past 30 days, did not have good physical health for</t>
    </r>
  </si>
  <si>
    <r>
      <t>Low birth weight babies:</t>
    </r>
    <r>
      <rPr>
        <sz val="10"/>
        <rFont val="Arial"/>
        <family val="2"/>
      </rPr>
      <t xml:space="preserve">  Percentage of full-term and premature babies in the following racial groups who weighed less than 2,500 grams (5 lbs. 9 oz.) at birth</t>
    </r>
  </si>
  <si>
    <t xml:space="preserve">g)  Schigellosis </t>
  </si>
  <si>
    <r>
      <t>SUICIDE</t>
    </r>
    <r>
      <rPr>
        <sz val="8"/>
        <rFont val="Arial Narrow"/>
        <family val="2"/>
      </rPr>
      <t xml:space="preserve">  CONTINUED</t>
    </r>
  </si>
  <si>
    <t>FL2000</t>
  </si>
  <si>
    <r>
      <t>Affordability of health care:</t>
    </r>
    <r>
      <rPr>
        <sz val="10"/>
        <rFont val="Arial"/>
        <family val="2"/>
      </rPr>
      <t xml:space="preserve"> By survey, percentage of adults who needed to see a doctor over the past 12 months but could not because of the cost</t>
    </r>
  </si>
  <si>
    <r>
      <t>Consumer satisfaction:</t>
    </r>
    <r>
      <rPr>
        <sz val="10"/>
        <rFont val="Arial"/>
        <family val="2"/>
      </rPr>
      <t xml:space="preserve"> By survey, how satisfied people were with the health care they received</t>
    </r>
  </si>
  <si>
    <r>
      <t>Public Primary Care System</t>
    </r>
    <r>
      <rPr>
        <b/>
        <sz val="11"/>
        <rFont val="Arial"/>
        <family val="2"/>
      </rPr>
      <t xml:space="preserve">: </t>
    </r>
    <r>
      <rPr>
        <sz val="10"/>
        <rFont val="Arial"/>
        <family val="2"/>
      </rPr>
      <t>By survey, percentage of patients who are satisfied with the primary care services</t>
    </r>
  </si>
  <si>
    <r>
      <t xml:space="preserve">Major causes of death:  </t>
    </r>
    <r>
      <rPr>
        <sz val="10"/>
        <rFont val="Arial"/>
        <family val="2"/>
      </rPr>
      <t>Number of deaths per 100,000 residents for the top five causes of death</t>
    </r>
  </si>
  <si>
    <r>
      <t xml:space="preserve">Primary communicable diseases:  </t>
    </r>
    <r>
      <rPr>
        <sz val="10"/>
        <rFont val="Arial"/>
        <family val="2"/>
      </rPr>
      <t>Number of new cases reported per 100,000 residents</t>
    </r>
  </si>
  <si>
    <r>
      <t xml:space="preserve">Suicide:  </t>
    </r>
    <r>
      <rPr>
        <sz val="10"/>
        <rFont val="Arial"/>
        <family val="2"/>
      </rPr>
      <t>Number of deaths by suicide per 100,000 residents</t>
    </r>
  </si>
  <si>
    <r>
      <t xml:space="preserve">Suicide by age group:  </t>
    </r>
    <r>
      <rPr>
        <sz val="10"/>
        <rFont val="Arial"/>
        <family val="2"/>
      </rPr>
      <t>Number of deaths by suicide per 100,000 residents in the following age groups</t>
    </r>
  </si>
  <si>
    <r>
      <t>Mental health days:</t>
    </r>
    <r>
      <rPr>
        <b/>
        <i/>
        <sz val="10"/>
        <rFont val="Arial"/>
        <family val="2"/>
      </rPr>
      <t xml:space="preserve"> </t>
    </r>
    <r>
      <rPr>
        <sz val="10"/>
        <rFont val="Arial"/>
        <family val="2"/>
      </rPr>
      <t>Average number of days individuals with mental health illness spend in the community on an annual basis</t>
    </r>
  </si>
  <si>
    <r>
      <t xml:space="preserve">Immunizations:  </t>
    </r>
    <r>
      <rPr>
        <sz val="10"/>
        <rFont val="Arial"/>
        <family val="2"/>
      </rPr>
      <t>Percentage of two-year-olds who were adequately immunized</t>
    </r>
  </si>
  <si>
    <r>
      <t>Physical exercise:</t>
    </r>
    <r>
      <rPr>
        <sz val="10"/>
        <rFont val="Arial"/>
        <family val="2"/>
      </rPr>
      <t xml:space="preserve">  By survey, percentage of adults who exercised at least 3 times per week for at least 20 minutes per occasion</t>
    </r>
  </si>
  <si>
    <r>
      <t xml:space="preserve">Obesity:  </t>
    </r>
    <r>
      <rPr>
        <sz val="10"/>
        <rFont val="Arial"/>
        <family val="2"/>
      </rPr>
      <t>By survey, percentage of adults who were more than 20% overweight</t>
    </r>
  </si>
  <si>
    <r>
      <t xml:space="preserve">Binge drinkers:  </t>
    </r>
    <r>
      <rPr>
        <sz val="10"/>
        <rFont val="Arial"/>
        <family val="2"/>
      </rPr>
      <t>By survey, percentage of adults who had 5 or more alcoholic beverages on a single occasion within the last month</t>
    </r>
  </si>
  <si>
    <t>PRENATAL AND INFANT SCREENING</t>
  </si>
  <si>
    <t>BABIES WITH CONGENITAL SYPHILIS</t>
  </si>
  <si>
    <r>
      <t>Babies with Congenital Syphilis:</t>
    </r>
    <r>
      <rPr>
        <sz val="10"/>
        <rFont val="Arial"/>
        <family val="2"/>
      </rPr>
      <t xml:space="preserve">  Number of reported Congenital Syphilis cases in children &lt;5 years of age</t>
    </r>
  </si>
  <si>
    <r>
      <t>PRENATAL AND INFANT SCREENING</t>
    </r>
    <r>
      <rPr>
        <sz val="8"/>
        <rFont val="Arial Narrow"/>
        <family val="2"/>
      </rPr>
      <t xml:space="preserve">  CONTINUED</t>
    </r>
  </si>
  <si>
    <r>
      <t>ADULT HEALTH</t>
    </r>
    <r>
      <rPr>
        <sz val="8"/>
        <rFont val="Arial Narrow"/>
        <family val="2"/>
      </rPr>
      <t xml:space="preserve">  CONTINUED</t>
    </r>
  </si>
  <si>
    <t xml:space="preserve">     1)  Children under age 18</t>
  </si>
  <si>
    <t xml:space="preserve">     2)  Adults ages 18-34</t>
  </si>
  <si>
    <t>d)  Under 200% of the Federal Poverty Level</t>
  </si>
  <si>
    <r>
      <t>Race/ethnicity of uninsured:</t>
    </r>
    <r>
      <rPr>
        <sz val="10"/>
        <rFont val="Arial"/>
        <family val="2"/>
      </rPr>
      <t xml:space="preserve"> By survey, percentage of non-elderly adults (ages 18 and over) in the following racial and ethnic groups who had no health insurance</t>
    </r>
  </si>
  <si>
    <r>
      <t>HEALTH CARE ACCESS</t>
    </r>
    <r>
      <rPr>
        <sz val="8"/>
        <rFont val="Arial Narrow"/>
        <family val="2"/>
      </rPr>
      <t xml:space="preserve">  CONTINUED</t>
    </r>
  </si>
  <si>
    <r>
      <t>Mental health:</t>
    </r>
    <r>
      <rPr>
        <sz val="10"/>
        <rFont val="Arial"/>
        <family val="2"/>
      </rPr>
      <t xml:space="preserve"> By survey, percentage of adults and seniors who, within the past 30 days, had at least one day of poor mental health</t>
    </r>
  </si>
  <si>
    <t>CHECK-UPS / PREVENTIVE HEALTH</t>
  </si>
  <si>
    <t>4.17.1</t>
  </si>
  <si>
    <t>4.17.2</t>
  </si>
  <si>
    <t>a)  a mammogram within the past year</t>
  </si>
  <si>
    <t>b)  a mammogram and clinical breast exam within the past two years</t>
  </si>
  <si>
    <t>4.17.3</t>
  </si>
  <si>
    <t>a)  Children age 1 to 18</t>
  </si>
  <si>
    <t>b)  Adults age 18 and older</t>
  </si>
  <si>
    <r>
      <t>Percentage of babies born to teenage mothers:</t>
    </r>
    <r>
      <rPr>
        <sz val="10"/>
        <rFont val="Arial"/>
        <family val="2"/>
      </rPr>
      <t xml:space="preserve">  Of the babies born, the percentage who were born to teenage mothers (ages 15-19)</t>
    </r>
  </si>
  <si>
    <r>
      <t>Infants dying in the first year of life:</t>
    </r>
    <r>
      <rPr>
        <sz val="10"/>
        <rFont val="Arial"/>
        <family val="2"/>
      </rPr>
      <t xml:space="preserve">  Number of infants (per 1,000 births) who died before their first birthday</t>
    </r>
  </si>
  <si>
    <r>
      <t>Drug-afflicted babies:</t>
    </r>
    <r>
      <rPr>
        <sz val="10"/>
        <rFont val="Arial"/>
        <family val="2"/>
      </rPr>
      <t xml:space="preserve">  Number of substance-exposed newborns</t>
    </r>
  </si>
  <si>
    <r>
      <t>Prenatal screening:</t>
    </r>
    <r>
      <rPr>
        <sz val="10"/>
        <rFont val="Arial"/>
        <family val="2"/>
      </rPr>
      <t xml:space="preserve">  Percentage of pregnant women receiving prenatal screening to identify unborn infants at risk of death or disability because of late prenatal care or adverse conditions in the mother's living or social environment</t>
    </r>
  </si>
  <si>
    <r>
      <t>Infant screening after birth:</t>
    </r>
    <r>
      <rPr>
        <sz val="10"/>
        <rFont val="Arial"/>
        <family val="2"/>
      </rPr>
      <t xml:space="preserve">  Percentage of infants screened to identify risk factors because of medical problems or adverse conditions in the infant's home or living environment</t>
    </r>
  </si>
  <si>
    <r>
      <t>Daily living:</t>
    </r>
    <r>
      <rPr>
        <sz val="10"/>
        <rFont val="Arial"/>
        <family val="2"/>
      </rPr>
      <t xml:space="preserve"> By survey, percentage of adults who, because of a physical or mental health problem, were kept from doing their usual activities over the past 30 days for</t>
    </r>
  </si>
  <si>
    <r>
      <t>Uninsured:</t>
    </r>
    <r>
      <rPr>
        <sz val="10"/>
        <rFont val="Arial"/>
        <family val="2"/>
      </rPr>
      <t xml:space="preserve"> By survey, percentage of people in the following age groups who had no health insurance</t>
    </r>
  </si>
  <si>
    <t>Not Available</t>
  </si>
  <si>
    <t>Annualized % of live births</t>
  </si>
  <si>
    <r>
      <t xml:space="preserve">Beginning life healthy  </t>
    </r>
    <r>
      <rPr>
        <i/>
        <sz val="14"/>
        <rFont val="Times New Roman"/>
        <family val="1"/>
      </rPr>
      <t>continued</t>
    </r>
  </si>
  <si>
    <r>
      <t xml:space="preserve">Living healthy lives  </t>
    </r>
    <r>
      <rPr>
        <i/>
        <sz val="14"/>
        <rFont val="Times New Roman"/>
        <family val="1"/>
      </rPr>
      <t>continued</t>
    </r>
  </si>
  <si>
    <r>
      <t>COMMUNICABLE DISEASES</t>
    </r>
    <r>
      <rPr>
        <sz val="8"/>
        <rFont val="Arial Narrow"/>
        <family val="2"/>
      </rPr>
      <t xml:space="preserve">   CONTINUED</t>
    </r>
  </si>
  <si>
    <r>
      <t xml:space="preserve">Learning to stay healthy  </t>
    </r>
    <r>
      <rPr>
        <i/>
        <sz val="14"/>
        <rFont val="Times New Roman"/>
        <family val="1"/>
      </rPr>
      <t>continued</t>
    </r>
  </si>
  <si>
    <r>
      <t>HEALTH CARE SATISFACTION</t>
    </r>
    <r>
      <rPr>
        <sz val="8"/>
        <rFont val="Arial Narrow"/>
        <family val="2"/>
      </rPr>
      <t xml:space="preserve">   CONTINUED</t>
    </r>
  </si>
  <si>
    <r>
      <t>Primary Care Center service:</t>
    </r>
    <r>
      <rPr>
        <sz val="10"/>
        <rFont val="Arial"/>
        <family val="2"/>
      </rPr>
      <t xml:space="preserve">  Percentage of patients who are seen at public Primary Care Centers who were discharged within 150 minutes</t>
    </r>
  </si>
  <si>
    <t>c)  Cerebrovascular disease (e.g., strokes)</t>
  </si>
  <si>
    <t>d)  Chronic obstructive lung disease (e.g., bronchitis, asthma)</t>
  </si>
  <si>
    <t>4.9.3</t>
  </si>
  <si>
    <r>
      <t xml:space="preserve">Unintentional death rate:  </t>
    </r>
    <r>
      <rPr>
        <sz val="10"/>
        <rFont val="Arial"/>
        <family val="2"/>
      </rPr>
      <t>Number of uninitentional deaths per 100,000 youths (ages 0-19)</t>
    </r>
  </si>
  <si>
    <r>
      <t xml:space="preserve">Death rate:  </t>
    </r>
    <r>
      <rPr>
        <sz val="10"/>
        <rFont val="Arial"/>
        <family val="2"/>
      </rPr>
      <t>Number of deaths per 100,000 residents</t>
    </r>
  </si>
  <si>
    <t>b)  seniors (65+)</t>
  </si>
  <si>
    <t>a)  adults (18-64 years old)</t>
  </si>
  <si>
    <r>
      <t>MENTAL HEALTH</t>
    </r>
    <r>
      <rPr>
        <sz val="8"/>
        <rFont val="Arial Narrow"/>
        <family val="2"/>
      </rPr>
      <t xml:space="preserve">  CONTINUED</t>
    </r>
  </si>
  <si>
    <t>4.14.3</t>
  </si>
  <si>
    <t>4.14.4</t>
  </si>
  <si>
    <r>
      <t>PHYSICAL FITNESS</t>
    </r>
    <r>
      <rPr>
        <sz val="8"/>
        <rFont val="Arial Narrow"/>
        <family val="2"/>
      </rPr>
      <t xml:space="preserve">  CONTINUED</t>
    </r>
  </si>
  <si>
    <r>
      <t xml:space="preserve">Youth obesity:  </t>
    </r>
    <r>
      <rPr>
        <sz val="10"/>
        <rFont val="Arial"/>
        <family val="2"/>
      </rPr>
      <t>By survey, percentage of high school students who were overweight (based on BMI)</t>
    </r>
  </si>
  <si>
    <r>
      <t>Youth physical exercise:</t>
    </r>
    <r>
      <rPr>
        <sz val="10"/>
        <rFont val="Arial"/>
        <family val="2"/>
      </rPr>
      <t xml:space="preserve">  By survey, percentage of high school students who participated in vigorous physical activity at least three out of the last seven days</t>
    </r>
  </si>
  <si>
    <r>
      <t xml:space="preserve">Youth cocaine use: </t>
    </r>
    <r>
      <rPr>
        <sz val="10"/>
        <rFont val="Arial"/>
        <family val="2"/>
      </rPr>
      <t>By survey, percentage of high school youth who used any form of cocaine, including powder, crack or freebase, one or more times in the past 30 days</t>
    </r>
  </si>
  <si>
    <r>
      <t xml:space="preserve">Youth marijuana use: </t>
    </r>
    <r>
      <rPr>
        <sz val="10"/>
        <rFont val="Arial"/>
        <family val="2"/>
      </rPr>
      <t>By survey, percentage of high school youth who used marijuana in the past 30 days</t>
    </r>
  </si>
  <si>
    <t>4.16.2</t>
  </si>
  <si>
    <r>
      <t xml:space="preserve">Youth smoking:  </t>
    </r>
    <r>
      <rPr>
        <sz val="10"/>
        <rFont val="Arial"/>
        <family val="2"/>
      </rPr>
      <t>By survey, percentage of youths (grades 9-12) who smoked</t>
    </r>
  </si>
  <si>
    <r>
      <t xml:space="preserve">Adult smoking:  </t>
    </r>
    <r>
      <rPr>
        <sz val="10"/>
        <rFont val="Arial"/>
        <family val="2"/>
      </rPr>
      <t>By survey, percentage of adults (age 18 and older) who smoked</t>
    </r>
  </si>
  <si>
    <r>
      <t>CIGARETTE SMOKING</t>
    </r>
    <r>
      <rPr>
        <sz val="8"/>
        <rFont val="Arial Narrow"/>
        <family val="2"/>
      </rPr>
      <t xml:space="preserve">  CONTINUED</t>
    </r>
  </si>
  <si>
    <t>4.17.4</t>
  </si>
  <si>
    <t>a)  within the past year</t>
  </si>
  <si>
    <t>b)  within the past two years (cumulative)</t>
  </si>
  <si>
    <t>c)  Household income &gt; 200% of Federal Poverty Level</t>
  </si>
  <si>
    <t>b)  Household income 100% - 200% of Federal Poverty Level</t>
  </si>
  <si>
    <t>a)  Household income &lt; 100% Federal Poverty Level</t>
  </si>
  <si>
    <t>d)  Age 18 to 59</t>
  </si>
  <si>
    <t>e)  Age 60+</t>
  </si>
  <si>
    <t>f)   Overall</t>
  </si>
  <si>
    <r>
      <t xml:space="preserve">Digital rectal exam:  </t>
    </r>
    <r>
      <rPr>
        <sz val="10"/>
        <rFont val="Arial"/>
        <family val="2"/>
      </rPr>
      <t>By survey, percentage of people 40 years and older who had a digital rectal exam</t>
    </r>
  </si>
  <si>
    <t>Our Health</t>
  </si>
  <si>
    <t>a)  ages 10-14</t>
  </si>
  <si>
    <t>b)  ages 15-19</t>
  </si>
  <si>
    <t>c)  ages 20-24</t>
  </si>
  <si>
    <t xml:space="preserve"> </t>
  </si>
  <si>
    <t>d)  ages 25-34</t>
  </si>
  <si>
    <t>e)  ages 35-44</t>
  </si>
  <si>
    <t>f)  ages 45-54</t>
  </si>
  <si>
    <t>g)  ages 55-64</t>
  </si>
  <si>
    <t>h)  ages 65-74</t>
  </si>
  <si>
    <t>i)  ages 75+</t>
  </si>
  <si>
    <r>
      <t xml:space="preserve">Mammograms:  </t>
    </r>
    <r>
      <rPr>
        <sz val="10"/>
        <rFont val="Arial"/>
        <family val="2"/>
      </rPr>
      <t>By survey, percentage of women over age 50 who had</t>
    </r>
  </si>
  <si>
    <r>
      <t xml:space="preserve">Dental check-ups:  </t>
    </r>
    <r>
      <rPr>
        <sz val="10"/>
        <rFont val="Arial"/>
        <family val="2"/>
      </rPr>
      <t>By survey, percentage of people who had a dental check-up within the last year</t>
    </r>
  </si>
  <si>
    <t>Access to quality, affordable health care is critical to preventing illnesses, deaths and disabilities.  We already know that safe food and water and a strong public health system are effective in reducing the incidence of disease and serious health complications.  However, we still have challenges to face such as AIDS, alcohol abuse and drug addiction, that take a serious toll on our population.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</si>
</sst>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quot;$&quot;#,##0"/>
    <numFmt numFmtId="169" formatCode="00000"/>
    <numFmt numFmtId="170" formatCode="0.000%"/>
    <numFmt numFmtId="171" formatCode="_(&quot;$&quot;* #,##0.0_);_(&quot;$&quot;* \(#,##0.0\);_(&quot;$&quot;* &quot;-&quot;??_);_(@_)"/>
    <numFmt numFmtId="172" formatCode="_(&quot;$&quot;* #,##0_);_(&quot;$&quot;* \(#,##0\);_(&quot;$&quot;* &quot;-&quot;??_);_(@_)"/>
    <numFmt numFmtId="173" formatCode="0.000"/>
    <numFmt numFmtId="174" formatCode="0.0000%"/>
    <numFmt numFmtId="175" formatCode="_(* #,##0.0_);_(* \(#,##0.0\);_(* &quot;-&quot;??_);_(@_)"/>
    <numFmt numFmtId="176" formatCode="_(* #,##0_);_(* \(#,##0\);_(* &quot;-&quot;??_);_(@_)"/>
    <numFmt numFmtId="177" formatCode="0.0000"/>
    <numFmt numFmtId="178" formatCode="0.00000"/>
    <numFmt numFmtId="179" formatCode="&quot;$&quot;#,##0.0"/>
    <numFmt numFmtId="180" formatCode="&quot;$&quot;#,##0.00"/>
    <numFmt numFmtId="181" formatCode="0.0_);\(0.0\)"/>
    <numFmt numFmtId="182" formatCode="#,##0.00_);\-#,##0.00"/>
  </numFmts>
  <fonts count="27">
    <font>
      <sz val="10"/>
      <name val="Arial"/>
      <family val="0"/>
    </font>
    <font>
      <b/>
      <i/>
      <sz val="20"/>
      <name val="Times New Roman"/>
      <family val="1"/>
    </font>
    <font>
      <sz val="10"/>
      <name val="Arial Narrow"/>
      <family val="2"/>
    </font>
    <font>
      <b/>
      <sz val="13"/>
      <name val="Arial"/>
      <family val="2"/>
    </font>
    <font>
      <b/>
      <sz val="12"/>
      <name val="Arial"/>
      <family val="2"/>
    </font>
    <font>
      <b/>
      <sz val="12"/>
      <name val="Arial Narrow"/>
      <family val="2"/>
    </font>
    <font>
      <b/>
      <i/>
      <sz val="14"/>
      <name val="Arial"/>
      <family val="2"/>
    </font>
    <font>
      <sz val="11"/>
      <name val="Arial"/>
      <family val="2"/>
    </font>
    <font>
      <sz val="8"/>
      <name val="Arial"/>
      <family val="2"/>
    </font>
    <font>
      <b/>
      <sz val="11"/>
      <name val="Arial"/>
      <family val="2"/>
    </font>
    <font>
      <b/>
      <i/>
      <sz val="11"/>
      <name val="Arial"/>
      <family val="2"/>
    </font>
    <font>
      <b/>
      <sz val="10"/>
      <name val="Arial"/>
      <family val="2"/>
    </font>
    <font>
      <sz val="10"/>
      <name val="Book Antiqua"/>
      <family val="1"/>
    </font>
    <font>
      <sz val="9"/>
      <name val="Arial"/>
      <family val="2"/>
    </font>
    <font>
      <i/>
      <sz val="14"/>
      <name val="Times New Roman"/>
      <family val="1"/>
    </font>
    <font>
      <sz val="8"/>
      <name val="Arial Narrow"/>
      <family val="2"/>
    </font>
    <font>
      <i/>
      <sz val="48"/>
      <name val="Book Antiqua"/>
      <family val="1"/>
    </font>
    <font>
      <sz val="48"/>
      <name val="Book Antiqua"/>
      <family val="1"/>
    </font>
    <font>
      <i/>
      <sz val="18"/>
      <name val="Book Antiqua"/>
      <family val="1"/>
    </font>
    <font>
      <b/>
      <sz val="14"/>
      <name val="Perpetua"/>
      <family val="1"/>
    </font>
    <font>
      <sz val="14"/>
      <name val="Perpetua"/>
      <family val="1"/>
    </font>
    <font>
      <b/>
      <sz val="10"/>
      <name val="Arial Narrow"/>
      <family val="2"/>
    </font>
    <font>
      <b/>
      <sz val="8"/>
      <name val="Arial Narrow"/>
      <family val="2"/>
    </font>
    <font>
      <b/>
      <sz val="12"/>
      <color indexed="9"/>
      <name val="Arial"/>
      <family val="2"/>
    </font>
    <font>
      <b/>
      <i/>
      <sz val="10"/>
      <name val="Arial"/>
      <family val="2"/>
    </font>
    <font>
      <u val="single"/>
      <sz val="10"/>
      <color indexed="12"/>
      <name val="Arial"/>
      <family val="0"/>
    </font>
    <font>
      <u val="single"/>
      <sz val="10"/>
      <color indexed="36"/>
      <name val="Arial"/>
      <family val="0"/>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13"/>
        <bgColor indexed="64"/>
      </patternFill>
    </fill>
    <fill>
      <patternFill patternType="gray125">
        <fgColor indexed="9"/>
        <bgColor indexed="9"/>
      </patternFill>
    </fill>
    <fill>
      <patternFill patternType="solid">
        <fgColor indexed="8"/>
        <bgColor indexed="64"/>
      </patternFill>
    </fill>
    <fill>
      <patternFill patternType="solid">
        <fgColor indexed="8"/>
        <bgColor indexed="64"/>
      </patternFill>
    </fill>
  </fills>
  <borders count="11">
    <border>
      <left/>
      <right/>
      <top/>
      <bottom/>
      <diagonal/>
    </border>
    <border>
      <left style="thick">
        <color indexed="22"/>
      </left>
      <right style="thick">
        <color indexed="22"/>
      </right>
      <top>
        <color indexed="63"/>
      </top>
      <bottom>
        <color indexed="63"/>
      </bottom>
    </border>
    <border>
      <left>
        <color indexed="63"/>
      </left>
      <right>
        <color indexed="63"/>
      </right>
      <top>
        <color indexed="63"/>
      </top>
      <bottom style="thick">
        <color indexed="22"/>
      </bottom>
    </border>
    <border>
      <left style="thick">
        <color indexed="22"/>
      </left>
      <right style="thick">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style="thick">
        <color indexed="22"/>
      </top>
      <bottom>
        <color indexed="63"/>
      </bottom>
    </border>
    <border>
      <left style="thin"/>
      <right style="thin"/>
      <top style="thin"/>
      <bottom style="thin"/>
    </border>
    <border>
      <left style="thick">
        <color indexed="22"/>
      </left>
      <right>
        <color indexed="63"/>
      </right>
      <top style="thick">
        <color indexed="22"/>
      </top>
      <bottom style="thick">
        <color indexed="22"/>
      </bottom>
    </border>
    <border>
      <left>
        <color indexed="63"/>
      </left>
      <right style="thick">
        <color indexed="22"/>
      </right>
      <top style="thick">
        <color indexed="22"/>
      </top>
      <bottom style="thick">
        <color indexed="22"/>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26">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0" xfId="0" applyFont="1" applyBorder="1" applyAlignment="1">
      <alignment vertical="top"/>
    </xf>
    <xf numFmtId="0" fontId="8" fillId="3" borderId="1" xfId="0" applyFont="1" applyFill="1" applyBorder="1" applyAlignment="1">
      <alignment vertical="center"/>
    </xf>
    <xf numFmtId="0" fontId="7" fillId="4" borderId="1" xfId="0" applyFont="1" applyFill="1" applyBorder="1" applyAlignment="1">
      <alignment vertical="center"/>
    </xf>
    <xf numFmtId="0" fontId="7" fillId="5" borderId="1" xfId="0" applyFont="1" applyFill="1" applyBorder="1" applyAlignment="1">
      <alignment vertical="center"/>
    </xf>
    <xf numFmtId="0" fontId="10" fillId="0" borderId="0" xfId="0" applyFont="1" applyAlignment="1">
      <alignment vertical="top" wrapText="1"/>
    </xf>
    <xf numFmtId="0" fontId="0" fillId="0" borderId="0" xfId="0" applyFont="1" applyAlignment="1">
      <alignment vertical="top"/>
    </xf>
    <xf numFmtId="9" fontId="7" fillId="4" borderId="1" xfId="0" applyNumberFormat="1" applyFont="1" applyFill="1" applyBorder="1" applyAlignment="1">
      <alignment horizontal="center" vertical="center"/>
    </xf>
    <xf numFmtId="9" fontId="7" fillId="5" borderId="1" xfId="0" applyNumberFormat="1" applyFont="1" applyFill="1" applyBorder="1" applyAlignment="1">
      <alignment horizontal="center" vertical="center"/>
    </xf>
    <xf numFmtId="0" fontId="7" fillId="0" borderId="2" xfId="0" applyFont="1" applyBorder="1" applyAlignment="1">
      <alignment vertical="top"/>
    </xf>
    <xf numFmtId="0" fontId="0" fillId="0" borderId="2" xfId="0" applyFont="1" applyBorder="1" applyAlignment="1">
      <alignment vertical="top"/>
    </xf>
    <xf numFmtId="0" fontId="7" fillId="5" borderId="3" xfId="0" applyFont="1" applyFill="1" applyBorder="1" applyAlignment="1">
      <alignment vertical="center"/>
    </xf>
    <xf numFmtId="0" fontId="10" fillId="0" borderId="0" xfId="0" applyFont="1" applyAlignment="1">
      <alignment vertical="top"/>
    </xf>
    <xf numFmtId="0" fontId="2" fillId="0" borderId="2" xfId="0" applyFont="1" applyBorder="1" applyAlignment="1">
      <alignment vertical="top"/>
    </xf>
    <xf numFmtId="0" fontId="12" fillId="0" borderId="2" xfId="0" applyFont="1" applyBorder="1" applyAlignment="1">
      <alignment vertical="top"/>
    </xf>
    <xf numFmtId="0" fontId="7" fillId="3" borderId="3" xfId="0" applyFont="1" applyFill="1" applyBorder="1" applyAlignment="1">
      <alignment vertical="center"/>
    </xf>
    <xf numFmtId="0" fontId="7" fillId="4" borderId="3" xfId="0" applyFont="1" applyFill="1" applyBorder="1" applyAlignment="1">
      <alignment vertical="center"/>
    </xf>
    <xf numFmtId="0" fontId="2" fillId="0" borderId="0" xfId="0" applyFont="1" applyBorder="1" applyAlignment="1">
      <alignment vertical="top"/>
    </xf>
    <xf numFmtId="0" fontId="12" fillId="0" borderId="0" xfId="0" applyFont="1" applyBorder="1" applyAlignment="1">
      <alignment vertical="top"/>
    </xf>
    <xf numFmtId="0" fontId="7" fillId="3" borderId="1" xfId="0" applyFont="1" applyFill="1" applyBorder="1" applyAlignment="1">
      <alignment vertical="center"/>
    </xf>
    <xf numFmtId="0" fontId="9" fillId="0" borderId="0" xfId="0" applyFont="1" applyAlignment="1">
      <alignment vertical="top"/>
    </xf>
    <xf numFmtId="165" fontId="7" fillId="3" borderId="1" xfId="0" applyNumberFormat="1" applyFont="1" applyFill="1" applyBorder="1" applyAlignment="1">
      <alignment horizontal="center" vertical="center"/>
    </xf>
    <xf numFmtId="165" fontId="7" fillId="4" borderId="1" xfId="0" applyNumberFormat="1" applyFont="1" applyFill="1" applyBorder="1" applyAlignment="1">
      <alignment horizontal="center" vertical="center"/>
    </xf>
    <xf numFmtId="165" fontId="7" fillId="4" borderId="1" xfId="0" applyNumberFormat="1" applyFont="1" applyFill="1" applyBorder="1" applyAlignment="1">
      <alignment vertical="center"/>
    </xf>
    <xf numFmtId="0" fontId="7" fillId="0" borderId="0" xfId="0" applyFont="1" applyAlignment="1">
      <alignment vertical="top"/>
    </xf>
    <xf numFmtId="0" fontId="0" fillId="0" borderId="0" xfId="0" applyFont="1" applyAlignment="1">
      <alignment vertical="top" wrapText="1"/>
    </xf>
    <xf numFmtId="165" fontId="7" fillId="5" borderId="1" xfId="0" applyNumberFormat="1" applyFont="1" applyFill="1" applyBorder="1" applyAlignment="1">
      <alignment horizontal="center" vertical="center"/>
    </xf>
    <xf numFmtId="3" fontId="7" fillId="4" borderId="1" xfId="0" applyNumberFormat="1" applyFont="1" applyFill="1" applyBorder="1" applyAlignment="1">
      <alignment horizontal="center" vertical="center"/>
    </xf>
    <xf numFmtId="3" fontId="8" fillId="4" borderId="1" xfId="0" applyNumberFormat="1" applyFont="1" applyFill="1" applyBorder="1" applyAlignment="1">
      <alignment horizontal="center" vertical="center"/>
    </xf>
    <xf numFmtId="165" fontId="7" fillId="4" borderId="1" xfId="22" applyNumberFormat="1" applyFont="1" applyFill="1" applyBorder="1" applyAlignment="1">
      <alignment horizontal="center" vertical="center"/>
    </xf>
    <xf numFmtId="0" fontId="11" fillId="0" borderId="0" xfId="0" applyFont="1" applyAlignment="1">
      <alignment vertical="top" wrapText="1"/>
    </xf>
    <xf numFmtId="9" fontId="7" fillId="4" borderId="1" xfId="22" applyFont="1" applyFill="1" applyBorder="1" applyAlignment="1">
      <alignment horizontal="center" vertical="center"/>
    </xf>
    <xf numFmtId="9" fontId="7" fillId="5" borderId="1" xfId="22" applyFont="1" applyFill="1" applyBorder="1" applyAlignment="1">
      <alignment horizontal="center" vertical="center"/>
    </xf>
    <xf numFmtId="165" fontId="7" fillId="5" borderId="1" xfId="22" applyNumberFormat="1" applyFont="1" applyFill="1" applyBorder="1" applyAlignment="1">
      <alignment horizontal="center" vertical="center"/>
    </xf>
    <xf numFmtId="9" fontId="7" fillId="3" borderId="1" xfId="22" applyFont="1" applyFill="1" applyBorder="1" applyAlignment="1">
      <alignment horizontal="center" vertical="center"/>
    </xf>
    <xf numFmtId="3" fontId="7" fillId="4" borderId="1" xfId="22" applyNumberFormat="1" applyFont="1" applyFill="1" applyBorder="1" applyAlignment="1">
      <alignment horizontal="center" vertical="center"/>
    </xf>
    <xf numFmtId="165" fontId="7" fillId="4" borderId="3" xfId="0" applyNumberFormat="1" applyFont="1" applyFill="1" applyBorder="1" applyAlignment="1">
      <alignment vertical="center"/>
    </xf>
    <xf numFmtId="0" fontId="19" fillId="0" borderId="2" xfId="0" applyFont="1" applyBorder="1" applyAlignment="1">
      <alignment horizontal="left"/>
    </xf>
    <xf numFmtId="0" fontId="20" fillId="0" borderId="2" xfId="0" applyFont="1" applyBorder="1" applyAlignment="1">
      <alignment horizontal="left" vertical="top"/>
    </xf>
    <xf numFmtId="0" fontId="18" fillId="0" borderId="2" xfId="0" applyFont="1" applyBorder="1" applyAlignment="1">
      <alignment horizontal="left" wrapText="1"/>
    </xf>
    <xf numFmtId="0" fontId="18" fillId="0" borderId="0" xfId="0" applyFont="1" applyBorder="1" applyAlignment="1">
      <alignment horizontal="left" vertical="center" wrapText="1"/>
    </xf>
    <xf numFmtId="0" fontId="22" fillId="0" borderId="4" xfId="0" applyFont="1" applyBorder="1" applyAlignment="1">
      <alignment horizontal="left" vertical="center"/>
    </xf>
    <xf numFmtId="0" fontId="21" fillId="0" borderId="5" xfId="0" applyFont="1" applyBorder="1" applyAlignment="1">
      <alignment horizontal="left" vertical="center"/>
    </xf>
    <xf numFmtId="2" fontId="21" fillId="0" borderId="4" xfId="0" applyNumberFormat="1" applyFont="1" applyBorder="1" applyAlignment="1">
      <alignment horizontal="center" vertical="center" wrapText="1"/>
    </xf>
    <xf numFmtId="0" fontId="21" fillId="0" borderId="0" xfId="0" applyFont="1" applyBorder="1" applyAlignment="1">
      <alignment horizontal="left" vertical="center"/>
    </xf>
    <xf numFmtId="164" fontId="21" fillId="0" borderId="4" xfId="0" applyNumberFormat="1" applyFont="1" applyBorder="1" applyAlignment="1" quotePrefix="1">
      <alignment horizontal="center" vertical="center" wrapText="1"/>
    </xf>
    <xf numFmtId="164" fontId="21" fillId="0" borderId="4" xfId="0" applyNumberFormat="1" applyFont="1" applyBorder="1" applyAlignment="1">
      <alignment horizontal="center" vertical="center" wrapText="1"/>
    </xf>
    <xf numFmtId="164" fontId="7" fillId="3" borderId="1" xfId="0" applyNumberFormat="1" applyFont="1" applyFill="1" applyBorder="1" applyAlignment="1">
      <alignment horizontal="center" vertical="center"/>
    </xf>
    <xf numFmtId="164" fontId="7" fillId="4" borderId="1"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165" fontId="7" fillId="3" borderId="1" xfId="22" applyNumberFormat="1" applyFont="1" applyFill="1" applyBorder="1" applyAlignment="1">
      <alignment horizontal="center" vertical="center"/>
    </xf>
    <xf numFmtId="9" fontId="7" fillId="4" borderId="1" xfId="22" applyNumberFormat="1" applyFont="1" applyFill="1" applyBorder="1" applyAlignment="1">
      <alignment horizontal="center" vertical="center"/>
    </xf>
    <xf numFmtId="1" fontId="7" fillId="4" borderId="1" xfId="22" applyNumberFormat="1" applyFont="1" applyFill="1" applyBorder="1" applyAlignment="1">
      <alignment horizontal="center" vertical="center"/>
    </xf>
    <xf numFmtId="164" fontId="7" fillId="4" borderId="1" xfId="22" applyNumberFormat="1" applyFont="1" applyFill="1" applyBorder="1" applyAlignment="1">
      <alignment horizontal="center" vertical="center"/>
    </xf>
    <xf numFmtId="0" fontId="0" fillId="0" borderId="0" xfId="0" applyFill="1" applyAlignment="1">
      <alignment/>
    </xf>
    <xf numFmtId="0" fontId="0" fillId="0" borderId="0" xfId="0" applyFill="1" applyAlignment="1">
      <alignment vertical="center"/>
    </xf>
    <xf numFmtId="164" fontId="4" fillId="6" borderId="6" xfId="0" applyNumberFormat="1" applyFont="1" applyFill="1" applyBorder="1" applyAlignment="1">
      <alignment horizontal="center" vertical="center"/>
    </xf>
    <xf numFmtId="0" fontId="4" fillId="0" borderId="0" xfId="0" applyFont="1" applyFill="1" applyAlignment="1">
      <alignment vertical="center"/>
    </xf>
    <xf numFmtId="0" fontId="0" fillId="0" borderId="0" xfId="0" applyFill="1" applyBorder="1" applyAlignment="1">
      <alignment/>
    </xf>
    <xf numFmtId="9" fontId="7" fillId="5" borderId="1" xfId="22" applyNumberFormat="1" applyFont="1" applyFill="1" applyBorder="1" applyAlignment="1">
      <alignment horizontal="center" vertical="center"/>
    </xf>
    <xf numFmtId="0" fontId="11" fillId="0" borderId="0" xfId="0" applyFont="1" applyFill="1" applyAlignment="1">
      <alignment/>
    </xf>
    <xf numFmtId="164" fontId="7" fillId="4" borderId="3" xfId="0" applyNumberFormat="1" applyFont="1" applyFill="1" applyBorder="1" applyAlignment="1">
      <alignment vertical="center"/>
    </xf>
    <xf numFmtId="1" fontId="7" fillId="5" borderId="1" xfId="0" applyNumberFormat="1" applyFont="1" applyFill="1" applyBorder="1" applyAlignment="1">
      <alignment horizontal="center" vertical="center"/>
    </xf>
    <xf numFmtId="164" fontId="23" fillId="7" borderId="6" xfId="0" applyNumberFormat="1" applyFont="1" applyFill="1" applyBorder="1" applyAlignment="1">
      <alignment horizontal="center" vertical="center"/>
    </xf>
    <xf numFmtId="164" fontId="7" fillId="3" borderId="1" xfId="22" applyNumberFormat="1" applyFont="1" applyFill="1" applyBorder="1" applyAlignment="1">
      <alignment horizontal="center" vertical="center"/>
    </xf>
    <xf numFmtId="164" fontId="7" fillId="5" borderId="1" xfId="22" applyNumberFormat="1" applyFont="1" applyFill="1" applyBorder="1" applyAlignment="1">
      <alignment horizontal="center" vertical="center"/>
    </xf>
    <xf numFmtId="37" fontId="7" fillId="3" borderId="1" xfId="15" applyNumberFormat="1" applyFont="1" applyFill="1" applyBorder="1" applyAlignment="1">
      <alignment horizontal="center" vertical="center"/>
    </xf>
    <xf numFmtId="10" fontId="7" fillId="3" borderId="1" xfId="15" applyNumberFormat="1" applyFont="1" applyFill="1" applyBorder="1" applyAlignment="1">
      <alignment horizontal="center" vertical="center"/>
    </xf>
    <xf numFmtId="10" fontId="7" fillId="4" borderId="1" xfId="0" applyNumberFormat="1" applyFont="1" applyFill="1" applyBorder="1" applyAlignment="1">
      <alignment horizontal="center" vertical="center"/>
    </xf>
    <xf numFmtId="10" fontId="7" fillId="5" borderId="1" xfId="0" applyNumberFormat="1" applyFont="1" applyFill="1" applyBorder="1" applyAlignment="1">
      <alignment horizontal="center" vertical="center"/>
    </xf>
    <xf numFmtId="10" fontId="7" fillId="3" borderId="3" xfId="0" applyNumberFormat="1" applyFont="1" applyFill="1" applyBorder="1" applyAlignment="1">
      <alignment vertical="center"/>
    </xf>
    <xf numFmtId="164" fontId="23" fillId="8" borderId="6" xfId="0" applyNumberFormat="1" applyFont="1" applyFill="1" applyBorder="1" applyAlignment="1">
      <alignment horizontal="center" vertical="center"/>
    </xf>
    <xf numFmtId="164" fontId="8" fillId="3" borderId="1" xfId="22" applyNumberFormat="1" applyFont="1" applyFill="1" applyBorder="1" applyAlignment="1">
      <alignment horizontal="center" vertical="center"/>
    </xf>
    <xf numFmtId="1" fontId="8" fillId="4" borderId="1" xfId="0" applyNumberFormat="1" applyFont="1" applyFill="1" applyBorder="1" applyAlignment="1">
      <alignment horizontal="center" vertical="center"/>
    </xf>
    <xf numFmtId="9" fontId="7" fillId="5" borderId="3" xfId="0" applyNumberFormat="1" applyFont="1" applyFill="1" applyBorder="1" applyAlignment="1">
      <alignment vertical="center"/>
    </xf>
    <xf numFmtId="165" fontId="7" fillId="3" borderId="1" xfId="22" applyNumberFormat="1" applyFont="1" applyFill="1" applyBorder="1" applyAlignment="1" quotePrefix="1">
      <alignment horizontal="center" vertical="center"/>
    </xf>
    <xf numFmtId="165" fontId="7" fillId="4" borderId="1" xfId="22" applyNumberFormat="1" applyFont="1" applyFill="1" applyBorder="1" applyAlignment="1" quotePrefix="1">
      <alignment horizontal="center" vertical="center"/>
    </xf>
    <xf numFmtId="1" fontId="7" fillId="5" borderId="1" xfId="22" applyNumberFormat="1" applyFont="1" applyFill="1" applyBorder="1" applyAlignment="1">
      <alignment horizontal="center" vertical="center"/>
    </xf>
    <xf numFmtId="2" fontId="23" fillId="8" borderId="6" xfId="0" applyNumberFormat="1" applyFont="1" applyFill="1" applyBorder="1" applyAlignment="1">
      <alignment horizontal="center" vertical="center"/>
    </xf>
    <xf numFmtId="164" fontId="7" fillId="5" borderId="3" xfId="0" applyNumberFormat="1" applyFont="1" applyFill="1" applyBorder="1" applyAlignment="1">
      <alignment vertical="center"/>
    </xf>
    <xf numFmtId="164" fontId="8" fillId="4" borderId="1" xfId="0" applyNumberFormat="1" applyFont="1" applyFill="1" applyBorder="1" applyAlignment="1">
      <alignment horizontal="center" vertical="center"/>
    </xf>
    <xf numFmtId="2" fontId="4" fillId="6" borderId="6" xfId="0" applyNumberFormat="1" applyFont="1" applyFill="1" applyBorder="1" applyAlignment="1">
      <alignment horizontal="center" vertical="center"/>
    </xf>
    <xf numFmtId="164" fontId="7" fillId="3" borderId="1" xfId="22" applyNumberFormat="1" applyFont="1" applyFill="1" applyBorder="1" applyAlignment="1" quotePrefix="1">
      <alignment horizontal="center" vertical="center"/>
    </xf>
    <xf numFmtId="164" fontId="7" fillId="4" borderId="1" xfId="22" applyNumberFormat="1" applyFont="1" applyFill="1" applyBorder="1" applyAlignment="1" quotePrefix="1">
      <alignment horizontal="center" vertical="center"/>
    </xf>
    <xf numFmtId="164" fontId="7" fillId="5" borderId="1" xfId="0" applyNumberFormat="1" applyFont="1" applyFill="1" applyBorder="1" applyAlignment="1">
      <alignment horizontal="center" vertical="center"/>
    </xf>
    <xf numFmtId="164" fontId="7" fillId="3" borderId="3" xfId="0" applyNumberFormat="1" applyFont="1" applyFill="1" applyBorder="1" applyAlignment="1">
      <alignment vertical="center"/>
    </xf>
    <xf numFmtId="9" fontId="7" fillId="4" borderId="1" xfId="22" applyNumberFormat="1" applyFont="1" applyFill="1" applyBorder="1" applyAlignment="1" quotePrefix="1">
      <alignment horizontal="center" vertical="center"/>
    </xf>
    <xf numFmtId="9" fontId="7" fillId="3" borderId="1" xfId="22" applyNumberFormat="1" applyFont="1" applyFill="1" applyBorder="1" applyAlignment="1" quotePrefix="1">
      <alignment horizontal="center" vertical="center"/>
    </xf>
    <xf numFmtId="3" fontId="7" fillId="5" borderId="1" xfId="22" applyNumberFormat="1" applyFont="1" applyFill="1" applyBorder="1" applyAlignment="1">
      <alignment horizontal="center" vertical="center"/>
    </xf>
    <xf numFmtId="0" fontId="5" fillId="2" borderId="0" xfId="0" applyFont="1" applyFill="1" applyBorder="1" applyAlignment="1">
      <alignment vertical="center"/>
    </xf>
    <xf numFmtId="0" fontId="4" fillId="2" borderId="0" xfId="0" applyFont="1" applyFill="1" applyBorder="1" applyAlignment="1">
      <alignment vertical="center"/>
    </xf>
    <xf numFmtId="0" fontId="4" fillId="0" borderId="0" xfId="0" applyFont="1" applyFill="1" applyBorder="1" applyAlignment="1">
      <alignment vertical="center"/>
    </xf>
    <xf numFmtId="9" fontId="7" fillId="5" borderId="1" xfId="0" applyNumberFormat="1" applyFont="1" applyFill="1" applyBorder="1" applyAlignment="1">
      <alignment vertical="center"/>
    </xf>
    <xf numFmtId="0" fontId="11" fillId="0" borderId="0" xfId="0" applyFont="1" applyFill="1" applyBorder="1" applyAlignment="1">
      <alignment/>
    </xf>
    <xf numFmtId="165" fontId="8" fillId="3" borderId="1" xfId="22" applyNumberFormat="1"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8" xfId="0" applyFont="1" applyFill="1" applyBorder="1" applyAlignment="1">
      <alignment horizontal="center" vertical="center"/>
    </xf>
    <xf numFmtId="0" fontId="16" fillId="0" borderId="0" xfId="0" applyFont="1" applyAlignment="1">
      <alignment horizontal="center" vertical="top"/>
    </xf>
    <xf numFmtId="0" fontId="17" fillId="0" borderId="0" xfId="0" applyFont="1" applyAlignment="1">
      <alignment horizontal="center" vertical="top"/>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4" borderId="9" xfId="21" applyFont="1" applyFill="1" applyBorder="1" applyAlignment="1">
      <alignment horizontal="center" vertical="center"/>
      <protection/>
    </xf>
    <xf numFmtId="0" fontId="0" fillId="0" borderId="5" xfId="0" applyBorder="1" applyAlignment="1">
      <alignment horizontal="center" vertical="center"/>
    </xf>
    <xf numFmtId="0" fontId="0" fillId="0" borderId="10" xfId="0" applyBorder="1" applyAlignment="1">
      <alignment horizontal="center" vertical="center"/>
    </xf>
    <xf numFmtId="0" fontId="3" fillId="5" borderId="9" xfId="21" applyFont="1" applyFill="1" applyBorder="1" applyAlignment="1">
      <alignment horizontal="center" vertical="center"/>
      <protection/>
    </xf>
    <xf numFmtId="0" fontId="22" fillId="0" borderId="4" xfId="0" applyFont="1" applyBorder="1" applyAlignment="1">
      <alignment vertical="center"/>
    </xf>
    <xf numFmtId="0" fontId="18" fillId="0" borderId="0" xfId="0" applyFont="1" applyAlignment="1">
      <alignment vertical="center" wrapText="1"/>
    </xf>
    <xf numFmtId="0" fontId="0" fillId="0" borderId="0" xfId="0" applyAlignment="1">
      <alignmen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Microsoft Excel found an error in the formula you entered. Do you want to accept the correction proposed below?&#10;&#10;|&#10;&#10;• To accept the correction, click Yes.&#10;• To close this message and correct the formula yourself, click No."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2114550</xdr:colOff>
      <xdr:row>0</xdr:row>
      <xdr:rowOff>1428750</xdr:rowOff>
    </xdr:from>
    <xdr:to>
      <xdr:col>4</xdr:col>
      <xdr:colOff>152400</xdr:colOff>
      <xdr:row>0</xdr:row>
      <xdr:rowOff>3762375</xdr:rowOff>
    </xdr:to>
    <xdr:pic>
      <xdr:nvPicPr>
        <xdr:cNvPr id="1" name="Picture 1"/>
        <xdr:cNvPicPr preferRelativeResize="1">
          <a:picLocks noChangeAspect="1"/>
        </xdr:cNvPicPr>
      </xdr:nvPicPr>
      <xdr:blipFill>
        <a:blip r:embed="rId1"/>
        <a:stretch>
          <a:fillRect/>
        </a:stretch>
      </xdr:blipFill>
      <xdr:spPr>
        <a:xfrm>
          <a:off x="3009900" y="1428750"/>
          <a:ext cx="2066925" cy="2333625"/>
        </a:xfrm>
        <a:prstGeom prst="rect">
          <a:avLst/>
        </a:prstGeom>
        <a:noFill/>
        <a:ln w="9525" cmpd="sng">
          <a:noFill/>
        </a:ln>
      </xdr:spPr>
    </xdr:pic>
    <xdr:clientData/>
  </xdr:twoCellAnchor>
  <xdr:twoCellAnchor editAs="oneCell">
    <xdr:from>
      <xdr:col>0</xdr:col>
      <xdr:colOff>95250</xdr:colOff>
      <xdr:row>8</xdr:row>
      <xdr:rowOff>9525</xdr:rowOff>
    </xdr:from>
    <xdr:to>
      <xdr:col>0</xdr:col>
      <xdr:colOff>381000</xdr:colOff>
      <xdr:row>9</xdr:row>
      <xdr:rowOff>9525</xdr:rowOff>
    </xdr:to>
    <xdr:pic>
      <xdr:nvPicPr>
        <xdr:cNvPr id="2" name="Picture 7"/>
        <xdr:cNvPicPr preferRelativeResize="1">
          <a:picLocks noChangeAspect="1"/>
        </xdr:cNvPicPr>
      </xdr:nvPicPr>
      <xdr:blipFill>
        <a:blip r:embed="rId2"/>
        <a:stretch>
          <a:fillRect/>
        </a:stretch>
      </xdr:blipFill>
      <xdr:spPr>
        <a:xfrm>
          <a:off x="95250" y="8248650"/>
          <a:ext cx="285750" cy="323850"/>
        </a:xfrm>
        <a:prstGeom prst="rect">
          <a:avLst/>
        </a:prstGeom>
        <a:noFill/>
        <a:ln w="9525" cmpd="sng">
          <a:noFill/>
        </a:ln>
      </xdr:spPr>
    </xdr:pic>
    <xdr:clientData/>
  </xdr:twoCellAnchor>
  <xdr:twoCellAnchor editAs="oneCell">
    <xdr:from>
      <xdr:col>0</xdr:col>
      <xdr:colOff>95250</xdr:colOff>
      <xdr:row>9</xdr:row>
      <xdr:rowOff>0</xdr:rowOff>
    </xdr:from>
    <xdr:to>
      <xdr:col>0</xdr:col>
      <xdr:colOff>381000</xdr:colOff>
      <xdr:row>10</xdr:row>
      <xdr:rowOff>0</xdr:rowOff>
    </xdr:to>
    <xdr:pic>
      <xdr:nvPicPr>
        <xdr:cNvPr id="3" name="Picture 8"/>
        <xdr:cNvPicPr preferRelativeResize="1">
          <a:picLocks noChangeAspect="1"/>
        </xdr:cNvPicPr>
      </xdr:nvPicPr>
      <xdr:blipFill>
        <a:blip r:embed="rId2"/>
        <a:stretch>
          <a:fillRect/>
        </a:stretch>
      </xdr:blipFill>
      <xdr:spPr>
        <a:xfrm>
          <a:off x="95250" y="8562975"/>
          <a:ext cx="285750" cy="323850"/>
        </a:xfrm>
        <a:prstGeom prst="rect">
          <a:avLst/>
        </a:prstGeom>
        <a:noFill/>
        <a:ln w="9525" cmpd="sng">
          <a:noFill/>
        </a:ln>
      </xdr:spPr>
    </xdr:pic>
    <xdr:clientData/>
  </xdr:twoCellAnchor>
  <xdr:twoCellAnchor editAs="oneCell">
    <xdr:from>
      <xdr:col>0</xdr:col>
      <xdr:colOff>95250</xdr:colOff>
      <xdr:row>10</xdr:row>
      <xdr:rowOff>0</xdr:rowOff>
    </xdr:from>
    <xdr:to>
      <xdr:col>0</xdr:col>
      <xdr:colOff>381000</xdr:colOff>
      <xdr:row>11</xdr:row>
      <xdr:rowOff>0</xdr:rowOff>
    </xdr:to>
    <xdr:pic>
      <xdr:nvPicPr>
        <xdr:cNvPr id="4" name="Picture 9"/>
        <xdr:cNvPicPr preferRelativeResize="1">
          <a:picLocks noChangeAspect="1"/>
        </xdr:cNvPicPr>
      </xdr:nvPicPr>
      <xdr:blipFill>
        <a:blip r:embed="rId2"/>
        <a:stretch>
          <a:fillRect/>
        </a:stretch>
      </xdr:blipFill>
      <xdr:spPr>
        <a:xfrm>
          <a:off x="95250" y="8886825"/>
          <a:ext cx="285750" cy="323850"/>
        </a:xfrm>
        <a:prstGeom prst="rect">
          <a:avLst/>
        </a:prstGeom>
        <a:noFill/>
        <a:ln w="9525" cmpd="sng">
          <a:noFill/>
        </a:ln>
      </xdr:spPr>
    </xdr:pic>
    <xdr:clientData/>
  </xdr:twoCellAnchor>
  <xdr:twoCellAnchor editAs="oneCell">
    <xdr:from>
      <xdr:col>3</xdr:col>
      <xdr:colOff>361950</xdr:colOff>
      <xdr:row>8</xdr:row>
      <xdr:rowOff>9525</xdr:rowOff>
    </xdr:from>
    <xdr:to>
      <xdr:col>3</xdr:col>
      <xdr:colOff>647700</xdr:colOff>
      <xdr:row>9</xdr:row>
      <xdr:rowOff>9525</xdr:rowOff>
    </xdr:to>
    <xdr:pic>
      <xdr:nvPicPr>
        <xdr:cNvPr id="5" name="Picture 10"/>
        <xdr:cNvPicPr preferRelativeResize="1">
          <a:picLocks noChangeAspect="1"/>
        </xdr:cNvPicPr>
      </xdr:nvPicPr>
      <xdr:blipFill>
        <a:blip r:embed="rId2"/>
        <a:stretch>
          <a:fillRect/>
        </a:stretch>
      </xdr:blipFill>
      <xdr:spPr>
        <a:xfrm>
          <a:off x="4638675" y="8248650"/>
          <a:ext cx="285750" cy="323850"/>
        </a:xfrm>
        <a:prstGeom prst="rect">
          <a:avLst/>
        </a:prstGeom>
        <a:noFill/>
        <a:ln w="9525" cmpd="sng">
          <a:noFill/>
        </a:ln>
      </xdr:spPr>
    </xdr:pic>
    <xdr:clientData/>
  </xdr:twoCellAnchor>
  <xdr:twoCellAnchor editAs="oneCell">
    <xdr:from>
      <xdr:col>3</xdr:col>
      <xdr:colOff>361950</xdr:colOff>
      <xdr:row>9</xdr:row>
      <xdr:rowOff>0</xdr:rowOff>
    </xdr:from>
    <xdr:to>
      <xdr:col>3</xdr:col>
      <xdr:colOff>647700</xdr:colOff>
      <xdr:row>10</xdr:row>
      <xdr:rowOff>0</xdr:rowOff>
    </xdr:to>
    <xdr:pic>
      <xdr:nvPicPr>
        <xdr:cNvPr id="6" name="Picture 11"/>
        <xdr:cNvPicPr preferRelativeResize="1">
          <a:picLocks noChangeAspect="1"/>
        </xdr:cNvPicPr>
      </xdr:nvPicPr>
      <xdr:blipFill>
        <a:blip r:embed="rId2"/>
        <a:stretch>
          <a:fillRect/>
        </a:stretch>
      </xdr:blipFill>
      <xdr:spPr>
        <a:xfrm>
          <a:off x="4638675" y="8562975"/>
          <a:ext cx="285750" cy="323850"/>
        </a:xfrm>
        <a:prstGeom prst="rect">
          <a:avLst/>
        </a:prstGeom>
        <a:noFill/>
        <a:ln w="9525" cmpd="sng">
          <a:noFill/>
        </a:ln>
      </xdr:spPr>
    </xdr:pic>
    <xdr:clientData/>
  </xdr:twoCellAnchor>
  <xdr:twoCellAnchor editAs="oneCell">
    <xdr:from>
      <xdr:col>3</xdr:col>
      <xdr:colOff>361950</xdr:colOff>
      <xdr:row>10</xdr:row>
      <xdr:rowOff>0</xdr:rowOff>
    </xdr:from>
    <xdr:to>
      <xdr:col>3</xdr:col>
      <xdr:colOff>647700</xdr:colOff>
      <xdr:row>11</xdr:row>
      <xdr:rowOff>0</xdr:rowOff>
    </xdr:to>
    <xdr:pic>
      <xdr:nvPicPr>
        <xdr:cNvPr id="7" name="Picture 12"/>
        <xdr:cNvPicPr preferRelativeResize="1">
          <a:picLocks noChangeAspect="1"/>
        </xdr:cNvPicPr>
      </xdr:nvPicPr>
      <xdr:blipFill>
        <a:blip r:embed="rId2"/>
        <a:stretch>
          <a:fillRect/>
        </a:stretch>
      </xdr:blipFill>
      <xdr:spPr>
        <a:xfrm>
          <a:off x="4638675" y="8886825"/>
          <a:ext cx="2857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2:I302"/>
  <sheetViews>
    <sheetView tabSelected="1" view="pageBreakPreview" zoomScaleSheetLayoutView="100" workbookViewId="0" topLeftCell="A1">
      <selection activeCell="A1" sqref="A1"/>
    </sheetView>
  </sheetViews>
  <sheetFormatPr defaultColWidth="9.140625" defaultRowHeight="12.75"/>
  <cols>
    <col min="1" max="1" width="5.7109375" style="0" customWidth="1"/>
    <col min="2" max="2" width="7.7109375" style="0" customWidth="1"/>
    <col min="3" max="3" width="50.7109375" style="0" customWidth="1"/>
    <col min="4" max="9" width="9.7109375" style="0" customWidth="1"/>
  </cols>
  <sheetData>
    <row r="1" ht="300" customHeight="1"/>
    <row r="2" spans="1:9" ht="66" customHeight="1">
      <c r="A2" s="108" t="s">
        <v>190</v>
      </c>
      <c r="B2" s="109"/>
      <c r="C2" s="109"/>
      <c r="D2" s="109"/>
      <c r="E2" s="109"/>
      <c r="F2" s="109"/>
      <c r="G2" s="109"/>
      <c r="H2" s="109"/>
      <c r="I2" s="109"/>
    </row>
    <row r="3" spans="1:9" s="62" customFormat="1" ht="12.75">
      <c r="A3"/>
      <c r="B3"/>
      <c r="C3"/>
      <c r="D3"/>
      <c r="E3"/>
      <c r="F3"/>
      <c r="G3"/>
      <c r="H3"/>
      <c r="I3"/>
    </row>
    <row r="4" spans="1:9" s="62" customFormat="1" ht="123" customHeight="1">
      <c r="A4" s="124" t="s">
        <v>203</v>
      </c>
      <c r="B4" s="125"/>
      <c r="C4" s="125"/>
      <c r="D4" s="125"/>
      <c r="E4" s="125"/>
      <c r="F4" s="125"/>
      <c r="G4" s="125"/>
      <c r="H4" s="125"/>
      <c r="I4" s="125"/>
    </row>
    <row r="5" spans="1:9" s="62" customFormat="1" ht="12.75">
      <c r="A5"/>
      <c r="B5"/>
      <c r="C5"/>
      <c r="D5"/>
      <c r="E5"/>
      <c r="F5"/>
      <c r="G5"/>
      <c r="H5"/>
      <c r="I5"/>
    </row>
    <row r="6" spans="1:9" s="62" customFormat="1" ht="96.75" customHeight="1">
      <c r="A6" s="124" t="s">
        <v>26</v>
      </c>
      <c r="B6" s="125"/>
      <c r="C6" s="125"/>
      <c r="D6" s="125"/>
      <c r="E6" s="125"/>
      <c r="F6" s="125"/>
      <c r="G6" s="125"/>
      <c r="H6" s="125"/>
      <c r="I6" s="125"/>
    </row>
    <row r="7" spans="1:9" s="62" customFormat="1" ht="12.75">
      <c r="A7"/>
      <c r="B7"/>
      <c r="C7"/>
      <c r="D7"/>
      <c r="E7"/>
      <c r="F7"/>
      <c r="G7"/>
      <c r="H7"/>
      <c r="I7"/>
    </row>
    <row r="8" spans="1:9" s="62" customFormat="1" ht="24.75" thickBot="1">
      <c r="A8" s="44" t="s">
        <v>94</v>
      </c>
      <c r="B8" s="45"/>
      <c r="C8" s="45"/>
      <c r="D8" s="45"/>
      <c r="E8" s="46"/>
      <c r="F8" s="46"/>
      <c r="G8" s="46"/>
      <c r="H8" s="46"/>
      <c r="I8" s="46"/>
    </row>
    <row r="9" spans="1:9" s="62" customFormat="1" ht="25.5" thickBot="1" thickTop="1">
      <c r="A9" s="47"/>
      <c r="B9" s="52">
        <v>4.3</v>
      </c>
      <c r="C9" s="48" t="s">
        <v>27</v>
      </c>
      <c r="D9" s="49"/>
      <c r="E9" s="53">
        <v>4.8</v>
      </c>
      <c r="F9" s="123" t="s">
        <v>28</v>
      </c>
      <c r="G9" s="123"/>
      <c r="H9" s="123"/>
      <c r="I9" s="123"/>
    </row>
    <row r="10" spans="1:9" s="62" customFormat="1" ht="25.5" thickBot="1" thickTop="1">
      <c r="A10" s="47"/>
      <c r="B10" s="52">
        <v>4.6</v>
      </c>
      <c r="C10" s="48" t="s">
        <v>29</v>
      </c>
      <c r="D10" s="51"/>
      <c r="E10" s="50">
        <v>4.1</v>
      </c>
      <c r="F10" s="123" t="s">
        <v>30</v>
      </c>
      <c r="G10" s="123"/>
      <c r="H10" s="123"/>
      <c r="I10" s="123"/>
    </row>
    <row r="11" spans="1:9" s="62" customFormat="1" ht="25.5" thickBot="1" thickTop="1">
      <c r="A11" s="47"/>
      <c r="B11" s="52">
        <v>4.7</v>
      </c>
      <c r="C11" s="48" t="s">
        <v>31</v>
      </c>
      <c r="D11" s="51"/>
      <c r="E11" s="50">
        <v>4.12</v>
      </c>
      <c r="F11" s="123" t="s">
        <v>32</v>
      </c>
      <c r="G11" s="123"/>
      <c r="H11" s="123"/>
      <c r="I11" s="123"/>
    </row>
    <row r="12" spans="1:9" s="62" customFormat="1" ht="14.25" thickBot="1" thickTop="1">
      <c r="A12"/>
      <c r="B12"/>
      <c r="C12"/>
      <c r="D12"/>
      <c r="E12"/>
      <c r="F12"/>
      <c r="G12"/>
      <c r="H12"/>
      <c r="I12"/>
    </row>
    <row r="13" spans="1:9" s="63" customFormat="1" ht="30" customHeight="1" thickTop="1">
      <c r="A13" s="1" t="s">
        <v>33</v>
      </c>
      <c r="B13" s="2"/>
      <c r="C13" s="3"/>
      <c r="D13" s="119" t="s">
        <v>102</v>
      </c>
      <c r="E13" s="120"/>
      <c r="F13" s="120"/>
      <c r="G13" s="121"/>
      <c r="H13" s="122" t="s">
        <v>103</v>
      </c>
      <c r="I13" s="121"/>
    </row>
    <row r="14" spans="1:9" s="65" customFormat="1" ht="19.5" customHeight="1">
      <c r="A14" s="64">
        <v>4.1</v>
      </c>
      <c r="B14" s="4" t="s">
        <v>34</v>
      </c>
      <c r="C14" s="5"/>
      <c r="D14" s="6" t="s">
        <v>108</v>
      </c>
      <c r="E14" s="6">
        <v>1999</v>
      </c>
      <c r="F14" s="6">
        <v>2000</v>
      </c>
      <c r="G14" s="7">
        <v>2001</v>
      </c>
      <c r="H14" s="6">
        <v>2005</v>
      </c>
      <c r="I14" s="6">
        <v>2010</v>
      </c>
    </row>
    <row r="15" spans="1:9" s="66" customFormat="1" ht="7.5" customHeight="1">
      <c r="A15" s="8"/>
      <c r="B15" s="24"/>
      <c r="C15" s="25"/>
      <c r="D15" s="9"/>
      <c r="E15" s="10"/>
      <c r="F15" s="10"/>
      <c r="G15" s="10"/>
      <c r="H15" s="11"/>
      <c r="I15" s="11"/>
    </row>
    <row r="16" spans="1:9" s="68" customFormat="1" ht="42" customHeight="1">
      <c r="A16" s="27"/>
      <c r="B16" s="19" t="s">
        <v>35</v>
      </c>
      <c r="C16" s="12" t="s">
        <v>146</v>
      </c>
      <c r="D16" s="58"/>
      <c r="E16" s="36"/>
      <c r="F16" s="36"/>
      <c r="G16" s="36"/>
      <c r="H16" s="40"/>
      <c r="I16" s="67"/>
    </row>
    <row r="17" spans="1:9" s="68" customFormat="1" ht="15" customHeight="1">
      <c r="A17" s="27"/>
      <c r="B17" s="19"/>
      <c r="C17" s="32" t="s">
        <v>36</v>
      </c>
      <c r="D17" s="58">
        <v>0.099</v>
      </c>
      <c r="E17" s="36">
        <v>0.0572</v>
      </c>
      <c r="F17" s="36">
        <v>0.0534</v>
      </c>
      <c r="G17" s="36">
        <v>0.0538</v>
      </c>
      <c r="H17" s="40">
        <v>0.055</v>
      </c>
      <c r="I17" s="40">
        <v>0.05</v>
      </c>
    </row>
    <row r="18" spans="1:9" s="68" customFormat="1" ht="15" customHeight="1">
      <c r="A18" s="27"/>
      <c r="B18" s="19"/>
      <c r="C18" s="32" t="s">
        <v>37</v>
      </c>
      <c r="D18" s="58">
        <v>0.1689</v>
      </c>
      <c r="E18" s="36">
        <v>0.1455</v>
      </c>
      <c r="F18" s="36">
        <v>0.1364</v>
      </c>
      <c r="G18" s="36">
        <v>0.1304</v>
      </c>
      <c r="H18" s="40">
        <v>0.145</v>
      </c>
      <c r="I18" s="40">
        <v>0.14</v>
      </c>
    </row>
    <row r="19" spans="1:9" s="68" customFormat="1" ht="15" customHeight="1">
      <c r="A19" s="27"/>
      <c r="B19" s="19"/>
      <c r="C19" s="32" t="s">
        <v>38</v>
      </c>
      <c r="D19" s="58">
        <v>0.1177</v>
      </c>
      <c r="E19" s="36">
        <v>0.089</v>
      </c>
      <c r="F19" s="36">
        <v>0.0848</v>
      </c>
      <c r="G19" s="36">
        <v>0.0832</v>
      </c>
      <c r="H19" s="40">
        <v>0.08</v>
      </c>
      <c r="I19" s="40">
        <v>0.07</v>
      </c>
    </row>
    <row r="20" spans="1:9" s="66" customFormat="1" ht="7.5" customHeight="1" thickBot="1">
      <c r="A20" s="16"/>
      <c r="B20" s="20"/>
      <c r="C20" s="21"/>
      <c r="D20" s="22"/>
      <c r="E20" s="69"/>
      <c r="F20" s="69"/>
      <c r="G20" s="69"/>
      <c r="H20" s="18"/>
      <c r="I20" s="18"/>
    </row>
    <row r="21" spans="1:9" s="66" customFormat="1" ht="7.5" customHeight="1" thickTop="1">
      <c r="A21" s="8"/>
      <c r="B21" s="24"/>
      <c r="C21" s="25"/>
      <c r="D21" s="9"/>
      <c r="E21" s="10"/>
      <c r="F21" s="10"/>
      <c r="G21" s="10"/>
      <c r="H21" s="11"/>
      <c r="I21" s="11"/>
    </row>
    <row r="22" spans="1:9" s="68" customFormat="1" ht="28.5" customHeight="1">
      <c r="A22" s="27"/>
      <c r="B22" s="19" t="s">
        <v>39</v>
      </c>
      <c r="C22" s="12" t="s">
        <v>100</v>
      </c>
      <c r="D22" s="54">
        <v>47.33</v>
      </c>
      <c r="E22" s="55">
        <v>41.07</v>
      </c>
      <c r="F22" s="55">
        <v>39.77</v>
      </c>
      <c r="G22" s="55">
        <v>38.76</v>
      </c>
      <c r="H22" s="92">
        <v>35.5</v>
      </c>
      <c r="I22" s="92">
        <v>35.5</v>
      </c>
    </row>
    <row r="23" spans="1:9" s="66" customFormat="1" ht="7.5" customHeight="1" thickBot="1">
      <c r="A23" s="16"/>
      <c r="B23" s="20"/>
      <c r="C23" s="21"/>
      <c r="D23" s="22"/>
      <c r="E23" s="23"/>
      <c r="F23" s="23"/>
      <c r="G23" s="23"/>
      <c r="H23" s="18"/>
      <c r="I23" s="18"/>
    </row>
    <row r="24" spans="1:9" s="66" customFormat="1" ht="7.5" customHeight="1" thickTop="1">
      <c r="A24" s="8"/>
      <c r="B24" s="24"/>
      <c r="C24" s="25"/>
      <c r="D24" s="9"/>
      <c r="E24" s="10"/>
      <c r="F24" s="10"/>
      <c r="G24" s="10"/>
      <c r="H24" s="11"/>
      <c r="I24" s="11"/>
    </row>
    <row r="25" spans="1:9" s="68" customFormat="1" ht="28.5" customHeight="1">
      <c r="A25" s="27"/>
      <c r="B25" s="19" t="s">
        <v>40</v>
      </c>
      <c r="C25" s="12" t="s">
        <v>101</v>
      </c>
      <c r="D25" s="58">
        <v>0.1525</v>
      </c>
      <c r="E25" s="36">
        <v>0.1515</v>
      </c>
      <c r="F25" s="36">
        <v>0.1602</v>
      </c>
      <c r="G25" s="36">
        <v>0.1518</v>
      </c>
      <c r="H25" s="40">
        <v>0.14</v>
      </c>
      <c r="I25" s="40">
        <v>0.1</v>
      </c>
    </row>
    <row r="26" spans="1:9" s="66" customFormat="1" ht="7.5" customHeight="1" thickBot="1">
      <c r="A26" s="16"/>
      <c r="B26" s="20"/>
      <c r="C26" s="21"/>
      <c r="D26" s="22"/>
      <c r="E26" s="23"/>
      <c r="F26" s="23"/>
      <c r="G26" s="23"/>
      <c r="H26" s="18"/>
      <c r="I26" s="18"/>
    </row>
    <row r="27" spans="1:9" s="62" customFormat="1" ht="15" customHeight="1" thickTop="1">
      <c r="A27"/>
      <c r="B27"/>
      <c r="C27"/>
      <c r="D27"/>
      <c r="E27"/>
      <c r="F27"/>
      <c r="G27"/>
      <c r="H27"/>
      <c r="I27"/>
    </row>
    <row r="28" spans="1:9" s="65" customFormat="1" ht="19.5" customHeight="1">
      <c r="A28" s="64">
        <v>4.2</v>
      </c>
      <c r="B28" s="4" t="s">
        <v>41</v>
      </c>
      <c r="C28" s="5"/>
      <c r="D28" s="6" t="s">
        <v>108</v>
      </c>
      <c r="E28" s="6">
        <v>1999</v>
      </c>
      <c r="F28" s="6">
        <v>2000</v>
      </c>
      <c r="G28" s="7">
        <v>2001</v>
      </c>
      <c r="H28" s="6">
        <v>2005</v>
      </c>
      <c r="I28" s="6">
        <v>2010</v>
      </c>
    </row>
    <row r="29" spans="1:9" s="66" customFormat="1" ht="7.5" customHeight="1">
      <c r="A29" s="8"/>
      <c r="B29" s="24"/>
      <c r="C29" s="25"/>
      <c r="D29" s="9"/>
      <c r="E29" s="10"/>
      <c r="F29" s="10"/>
      <c r="G29" s="10"/>
      <c r="H29" s="11"/>
      <c r="I29" s="11"/>
    </row>
    <row r="30" spans="1:9" s="68" customFormat="1" ht="42" customHeight="1">
      <c r="A30" s="27"/>
      <c r="B30" s="19" t="s">
        <v>42</v>
      </c>
      <c r="C30" s="12" t="s">
        <v>111</v>
      </c>
      <c r="D30" s="28"/>
      <c r="E30" s="29"/>
      <c r="F30" s="29"/>
      <c r="G30" s="29"/>
      <c r="H30" s="33"/>
      <c r="I30" s="33"/>
    </row>
    <row r="31" spans="1:9" s="62" customFormat="1" ht="15" customHeight="1">
      <c r="A31" s="31"/>
      <c r="B31" s="13"/>
      <c r="C31" s="32" t="s">
        <v>43</v>
      </c>
      <c r="D31" s="58">
        <v>0.0683</v>
      </c>
      <c r="E31" s="36">
        <v>0.0679</v>
      </c>
      <c r="F31" s="36">
        <v>0.0666</v>
      </c>
      <c r="G31" s="36">
        <v>0.0655</v>
      </c>
      <c r="H31" s="40">
        <v>0.06</v>
      </c>
      <c r="I31" s="40">
        <v>0.055</v>
      </c>
    </row>
    <row r="32" spans="1:9" s="62" customFormat="1" ht="15" customHeight="1">
      <c r="A32" s="31"/>
      <c r="B32" s="13"/>
      <c r="C32" s="32" t="s">
        <v>44</v>
      </c>
      <c r="D32" s="58">
        <v>0.1193</v>
      </c>
      <c r="E32" s="36">
        <v>0.1136</v>
      </c>
      <c r="F32" s="36">
        <v>0.1074</v>
      </c>
      <c r="G32" s="36">
        <v>0.1103</v>
      </c>
      <c r="H32" s="40">
        <v>0.1</v>
      </c>
      <c r="I32" s="40">
        <v>0.09</v>
      </c>
    </row>
    <row r="33" spans="1:9" s="62" customFormat="1" ht="15" customHeight="1">
      <c r="A33" s="31"/>
      <c r="B33" s="13"/>
      <c r="C33" s="32" t="s">
        <v>45</v>
      </c>
      <c r="D33" s="58">
        <v>0.0817</v>
      </c>
      <c r="E33" s="36">
        <v>0.0843</v>
      </c>
      <c r="F33" s="36">
        <v>0.082</v>
      </c>
      <c r="G33" s="36">
        <v>0.0827</v>
      </c>
      <c r="H33" s="40">
        <v>0.08</v>
      </c>
      <c r="I33" s="40">
        <v>0.075</v>
      </c>
    </row>
    <row r="34" spans="1:9" s="66" customFormat="1" ht="7.5" customHeight="1" thickBot="1">
      <c r="A34" s="16"/>
      <c r="B34" s="20"/>
      <c r="C34" s="21"/>
      <c r="D34" s="22"/>
      <c r="E34" s="23"/>
      <c r="F34" s="23"/>
      <c r="G34" s="23"/>
      <c r="H34" s="18"/>
      <c r="I34" s="18"/>
    </row>
    <row r="35" spans="1:9" s="62" customFormat="1" ht="15" customHeight="1" thickTop="1">
      <c r="A35"/>
      <c r="B35"/>
      <c r="C35"/>
      <c r="D35"/>
      <c r="E35"/>
      <c r="F35"/>
      <c r="G35"/>
      <c r="H35"/>
      <c r="I35"/>
    </row>
    <row r="36" spans="1:9" s="65" customFormat="1" ht="19.5" customHeight="1">
      <c r="A36" s="71">
        <v>4.3</v>
      </c>
      <c r="B36" s="4" t="s">
        <v>27</v>
      </c>
      <c r="C36" s="5"/>
      <c r="D36" s="6" t="s">
        <v>108</v>
      </c>
      <c r="E36" s="6">
        <v>1999</v>
      </c>
      <c r="F36" s="6">
        <v>2000</v>
      </c>
      <c r="G36" s="7">
        <v>2001</v>
      </c>
      <c r="H36" s="6">
        <v>2005</v>
      </c>
      <c r="I36" s="6">
        <v>2010</v>
      </c>
    </row>
    <row r="37" spans="1:9" s="66" customFormat="1" ht="7.5" customHeight="1">
      <c r="A37" s="8"/>
      <c r="B37" s="24"/>
      <c r="C37" s="25"/>
      <c r="D37" s="9"/>
      <c r="E37" s="10"/>
      <c r="F37" s="10"/>
      <c r="G37" s="10"/>
      <c r="H37" s="11"/>
      <c r="I37" s="11"/>
    </row>
    <row r="38" spans="1:9" s="68" customFormat="1" ht="28.5" customHeight="1">
      <c r="A38" s="27"/>
      <c r="B38" s="19" t="s">
        <v>46</v>
      </c>
      <c r="C38" s="12" t="s">
        <v>147</v>
      </c>
      <c r="D38" s="28"/>
      <c r="E38" s="29"/>
      <c r="F38" s="29"/>
      <c r="G38" s="29"/>
      <c r="H38" s="33"/>
      <c r="I38" s="15"/>
    </row>
    <row r="39" spans="1:9" s="62" customFormat="1" ht="15" customHeight="1">
      <c r="A39" s="31"/>
      <c r="B39" s="13"/>
      <c r="C39" s="32" t="s">
        <v>43</v>
      </c>
      <c r="D39" s="72">
        <v>5.53</v>
      </c>
      <c r="E39" s="61">
        <v>4.76</v>
      </c>
      <c r="F39" s="61">
        <v>4.08</v>
      </c>
      <c r="G39" s="61">
        <v>4.28</v>
      </c>
      <c r="H39" s="73">
        <v>4.1</v>
      </c>
      <c r="I39" s="73">
        <v>4.1</v>
      </c>
    </row>
    <row r="40" spans="1:9" s="62" customFormat="1" ht="15" customHeight="1">
      <c r="A40" s="31"/>
      <c r="B40" s="13"/>
      <c r="C40" s="32" t="s">
        <v>44</v>
      </c>
      <c r="D40" s="72">
        <v>12.09</v>
      </c>
      <c r="E40" s="61">
        <v>10.97</v>
      </c>
      <c r="F40" s="61">
        <v>8.73</v>
      </c>
      <c r="G40" s="61">
        <v>10.24</v>
      </c>
      <c r="H40" s="73">
        <v>9</v>
      </c>
      <c r="I40" s="73">
        <v>8</v>
      </c>
    </row>
    <row r="41" spans="1:9" s="62" customFormat="1" ht="15" customHeight="1">
      <c r="A41" s="31"/>
      <c r="B41" s="13"/>
      <c r="C41" s="32" t="s">
        <v>45</v>
      </c>
      <c r="D41" s="72">
        <v>7.26</v>
      </c>
      <c r="E41" s="61">
        <v>6.99</v>
      </c>
      <c r="F41" s="61">
        <v>5.84</v>
      </c>
      <c r="G41" s="61">
        <v>6.57</v>
      </c>
      <c r="H41" s="73">
        <v>6.4</v>
      </c>
      <c r="I41" s="73">
        <v>6.1</v>
      </c>
    </row>
    <row r="42" spans="1:9" s="66" customFormat="1" ht="7.5" customHeight="1" thickBot="1">
      <c r="A42" s="16"/>
      <c r="B42" s="20"/>
      <c r="C42" s="21"/>
      <c r="D42" s="22"/>
      <c r="E42" s="23"/>
      <c r="F42" s="23"/>
      <c r="G42" s="23"/>
      <c r="H42" s="18"/>
      <c r="I42" s="18"/>
    </row>
    <row r="43" spans="1:9" s="63" customFormat="1" ht="30" customHeight="1" thickTop="1">
      <c r="A43" s="1" t="s">
        <v>155</v>
      </c>
      <c r="B43" s="2"/>
      <c r="C43" s="3"/>
      <c r="D43" s="112" t="s">
        <v>102</v>
      </c>
      <c r="E43" s="113"/>
      <c r="F43" s="113"/>
      <c r="G43" s="114"/>
      <c r="H43" s="115" t="s">
        <v>103</v>
      </c>
      <c r="I43" s="116"/>
    </row>
    <row r="44" spans="1:9" s="65" customFormat="1" ht="19.5" customHeight="1">
      <c r="A44" s="64">
        <v>4.4</v>
      </c>
      <c r="B44" s="4" t="s">
        <v>128</v>
      </c>
      <c r="C44" s="5"/>
      <c r="D44" s="6" t="s">
        <v>114</v>
      </c>
      <c r="E44" s="6">
        <v>1999</v>
      </c>
      <c r="F44" s="6">
        <v>2000</v>
      </c>
      <c r="G44" s="7">
        <v>2001</v>
      </c>
      <c r="H44" s="6">
        <v>2005</v>
      </c>
      <c r="I44" s="6">
        <v>2010</v>
      </c>
    </row>
    <row r="45" spans="1:9" s="66" customFormat="1" ht="7.5" customHeight="1">
      <c r="A45" s="8"/>
      <c r="B45" s="24"/>
      <c r="C45" s="25"/>
      <c r="D45" s="9"/>
      <c r="E45" s="10"/>
      <c r="F45" s="10"/>
      <c r="G45" s="10"/>
      <c r="H45" s="11"/>
      <c r="I45" s="11"/>
    </row>
    <row r="46" spans="1:9" s="68" customFormat="1" ht="30" customHeight="1">
      <c r="A46" s="27"/>
      <c r="B46" s="19" t="s">
        <v>47</v>
      </c>
      <c r="C46" s="12" t="s">
        <v>129</v>
      </c>
      <c r="D46" s="56">
        <v>40</v>
      </c>
      <c r="E46" s="57">
        <v>4</v>
      </c>
      <c r="F46" s="57">
        <v>4</v>
      </c>
      <c r="G46" s="57">
        <v>6</v>
      </c>
      <c r="H46" s="70">
        <v>0</v>
      </c>
      <c r="I46" s="70">
        <v>0</v>
      </c>
    </row>
    <row r="47" spans="1:9" s="66" customFormat="1" ht="7.5" customHeight="1" thickBot="1">
      <c r="A47" s="16"/>
      <c r="B47" s="20"/>
      <c r="C47" s="21"/>
      <c r="D47" s="22"/>
      <c r="E47" s="23"/>
      <c r="F47" s="23"/>
      <c r="G47" s="23"/>
      <c r="H47" s="18"/>
      <c r="I47" s="18"/>
    </row>
    <row r="48" spans="1:9" s="66" customFormat="1" ht="7.5" customHeight="1" hidden="1" thickTop="1">
      <c r="A48" s="8"/>
      <c r="B48" s="24"/>
      <c r="C48" s="25"/>
      <c r="D48" s="26"/>
      <c r="E48" s="10"/>
      <c r="F48" s="10"/>
      <c r="G48" s="10"/>
      <c r="H48" s="11"/>
      <c r="I48" s="11"/>
    </row>
    <row r="49" spans="1:9" s="66" customFormat="1" ht="30" customHeight="1" hidden="1">
      <c r="A49" s="8"/>
      <c r="B49" s="19" t="s">
        <v>48</v>
      </c>
      <c r="C49" s="12" t="s">
        <v>148</v>
      </c>
      <c r="D49" s="74"/>
      <c r="E49" s="57"/>
      <c r="F49" s="57"/>
      <c r="G49" s="57"/>
      <c r="H49" s="70">
        <v>200</v>
      </c>
      <c r="I49" s="70">
        <v>150</v>
      </c>
    </row>
    <row r="50" spans="1:9" s="66" customFormat="1" ht="7.5" customHeight="1" hidden="1" thickBot="1">
      <c r="A50" s="16"/>
      <c r="B50" s="20"/>
      <c r="C50" s="21"/>
      <c r="D50" s="22"/>
      <c r="E50" s="23"/>
      <c r="F50" s="23"/>
      <c r="G50" s="23"/>
      <c r="H50" s="18"/>
      <c r="I50" s="18"/>
    </row>
    <row r="51" spans="1:9" s="66" customFormat="1" ht="7.5" customHeight="1" hidden="1" thickTop="1">
      <c r="A51" s="8"/>
      <c r="B51" s="24"/>
      <c r="C51" s="25"/>
      <c r="D51" s="26"/>
      <c r="E51" s="10"/>
      <c r="F51" s="10"/>
      <c r="G51" s="10"/>
      <c r="H51" s="11"/>
      <c r="I51" s="11"/>
    </row>
    <row r="52" spans="1:9" s="68" customFormat="1" ht="15" customHeight="1" hidden="1">
      <c r="A52" s="27"/>
      <c r="B52" s="19" t="s">
        <v>49</v>
      </c>
      <c r="C52" s="12" t="s">
        <v>154</v>
      </c>
      <c r="D52" s="75"/>
      <c r="E52" s="76"/>
      <c r="F52" s="76"/>
      <c r="G52" s="76"/>
      <c r="H52" s="77">
        <v>0.0125</v>
      </c>
      <c r="I52" s="77">
        <v>0.0115</v>
      </c>
    </row>
    <row r="53" spans="1:9" s="66" customFormat="1" ht="7.5" customHeight="1" hidden="1" thickBot="1">
      <c r="A53" s="16"/>
      <c r="B53" s="20"/>
      <c r="C53" s="21"/>
      <c r="D53" s="78"/>
      <c r="E53" s="43"/>
      <c r="F53" s="43"/>
      <c r="G53" s="23"/>
      <c r="H53" s="18"/>
      <c r="I53" s="18"/>
    </row>
    <row r="54" spans="1:9" s="62" customFormat="1" ht="15" customHeight="1" thickTop="1">
      <c r="A54"/>
      <c r="B54"/>
      <c r="C54"/>
      <c r="D54"/>
      <c r="E54"/>
      <c r="F54"/>
      <c r="G54"/>
      <c r="H54"/>
      <c r="I54"/>
    </row>
    <row r="55" spans="1:9" s="65" customFormat="1" ht="19.5" customHeight="1">
      <c r="A55" s="64">
        <v>4.5</v>
      </c>
      <c r="B55" s="4" t="s">
        <v>127</v>
      </c>
      <c r="C55" s="5"/>
      <c r="D55" s="6" t="s">
        <v>114</v>
      </c>
      <c r="E55" s="6">
        <v>1999</v>
      </c>
      <c r="F55" s="6">
        <v>2000</v>
      </c>
      <c r="G55" s="7">
        <v>2001</v>
      </c>
      <c r="H55" s="6">
        <v>2005</v>
      </c>
      <c r="I55" s="6">
        <v>2010</v>
      </c>
    </row>
    <row r="56" spans="1:9" s="66" customFormat="1" ht="7.5" customHeight="1">
      <c r="A56" s="8"/>
      <c r="B56" s="24"/>
      <c r="C56" s="25"/>
      <c r="D56" s="9"/>
      <c r="E56" s="10"/>
      <c r="F56" s="10"/>
      <c r="G56" s="10"/>
      <c r="H56" s="11"/>
      <c r="I56" s="11"/>
    </row>
    <row r="57" spans="1:9" s="68" customFormat="1" ht="57.75" customHeight="1">
      <c r="A57" s="27"/>
      <c r="B57" s="19" t="s">
        <v>50</v>
      </c>
      <c r="C57" s="12" t="s">
        <v>149</v>
      </c>
      <c r="D57" s="41">
        <v>0.82</v>
      </c>
      <c r="E57" s="14">
        <v>0.5</v>
      </c>
      <c r="F57" s="14">
        <v>0.67</v>
      </c>
      <c r="G57" s="14">
        <v>0.8</v>
      </c>
      <c r="H57" s="39">
        <v>0.8</v>
      </c>
      <c r="I57" s="39">
        <v>0.9</v>
      </c>
    </row>
    <row r="58" spans="1:9" s="66" customFormat="1" ht="7.5" customHeight="1">
      <c r="A58" s="8"/>
      <c r="B58" s="24"/>
      <c r="C58" s="25"/>
      <c r="D58" s="26"/>
      <c r="E58" s="10"/>
      <c r="F58" s="10"/>
      <c r="G58" s="10"/>
      <c r="H58" s="11"/>
      <c r="I58" s="11"/>
    </row>
    <row r="59" spans="1:9" s="66" customFormat="1" ht="19.5" customHeight="1">
      <c r="A59" s="64">
        <v>4.5</v>
      </c>
      <c r="B59" s="97" t="s">
        <v>130</v>
      </c>
      <c r="C59" s="98"/>
      <c r="D59" s="6" t="s">
        <v>108</v>
      </c>
      <c r="E59" s="6">
        <v>1999</v>
      </c>
      <c r="F59" s="6">
        <v>2000</v>
      </c>
      <c r="G59" s="7">
        <v>2001</v>
      </c>
      <c r="H59" s="6">
        <v>2005</v>
      </c>
      <c r="I59" s="6">
        <v>2010</v>
      </c>
    </row>
    <row r="60" spans="1:9" s="68" customFormat="1" ht="7.5" customHeight="1">
      <c r="A60" s="27"/>
      <c r="B60" s="19"/>
      <c r="C60" s="12"/>
      <c r="D60" s="41"/>
      <c r="E60" s="38"/>
      <c r="F60" s="38"/>
      <c r="G60" s="38"/>
      <c r="H60" s="39"/>
      <c r="I60" s="39"/>
    </row>
    <row r="61" spans="1:9" s="68" customFormat="1" ht="55.5" customHeight="1">
      <c r="A61" s="27"/>
      <c r="B61" s="19" t="s">
        <v>51</v>
      </c>
      <c r="C61" s="12" t="s">
        <v>150</v>
      </c>
      <c r="D61" s="41">
        <v>0.71</v>
      </c>
      <c r="E61" s="38">
        <v>0.67</v>
      </c>
      <c r="F61" s="38">
        <v>0.8</v>
      </c>
      <c r="G61" s="38">
        <v>0.7</v>
      </c>
      <c r="H61" s="39">
        <v>0.8</v>
      </c>
      <c r="I61" s="39">
        <v>0.85</v>
      </c>
    </row>
    <row r="62" spans="1:9" s="66" customFormat="1" ht="7.5" customHeight="1" thickBot="1">
      <c r="A62" s="16"/>
      <c r="B62" s="20"/>
      <c r="C62" s="21"/>
      <c r="D62" s="22"/>
      <c r="E62" s="23"/>
      <c r="F62" s="23"/>
      <c r="G62" s="23"/>
      <c r="H62" s="18"/>
      <c r="I62" s="18"/>
    </row>
    <row r="63" spans="1:9" s="63" customFormat="1" ht="30" customHeight="1" thickTop="1">
      <c r="A63" s="1" t="s">
        <v>52</v>
      </c>
      <c r="B63" s="2"/>
      <c r="C63" s="3"/>
      <c r="D63" s="117"/>
      <c r="E63" s="117"/>
      <c r="F63" s="117"/>
      <c r="G63" s="117"/>
      <c r="H63" s="118"/>
      <c r="I63" s="118"/>
    </row>
    <row r="64" spans="1:9" s="65" customFormat="1" ht="19.5" customHeight="1">
      <c r="A64" s="79">
        <v>4.6</v>
      </c>
      <c r="B64" s="4" t="s">
        <v>29</v>
      </c>
      <c r="C64" s="5"/>
      <c r="D64" s="6" t="s">
        <v>96</v>
      </c>
      <c r="E64" s="6">
        <v>1997</v>
      </c>
      <c r="F64" s="6">
        <v>2000</v>
      </c>
      <c r="G64" s="7">
        <v>2002</v>
      </c>
      <c r="H64" s="6">
        <v>2005</v>
      </c>
      <c r="I64" s="6">
        <v>2010</v>
      </c>
    </row>
    <row r="65" spans="1:9" s="66" customFormat="1" ht="7.5" customHeight="1">
      <c r="A65" s="8"/>
      <c r="B65" s="24"/>
      <c r="C65" s="25"/>
      <c r="D65" s="9"/>
      <c r="E65" s="10"/>
      <c r="F65" s="10"/>
      <c r="G65" s="10"/>
      <c r="H65" s="11"/>
      <c r="I65" s="11"/>
    </row>
    <row r="66" spans="1:9" s="68" customFormat="1" ht="30" customHeight="1">
      <c r="A66" s="27"/>
      <c r="B66" s="19" t="s">
        <v>53</v>
      </c>
      <c r="C66" s="12" t="s">
        <v>109</v>
      </c>
      <c r="D66" s="28"/>
      <c r="E66" s="36"/>
      <c r="F66" s="36"/>
      <c r="G66" s="36"/>
      <c r="H66" s="33"/>
      <c r="I66" s="33"/>
    </row>
    <row r="67" spans="1:9" s="62" customFormat="1" ht="15" customHeight="1">
      <c r="A67" s="31"/>
      <c r="B67" s="13"/>
      <c r="C67" s="32" t="s">
        <v>185</v>
      </c>
      <c r="D67" s="80" t="s">
        <v>153</v>
      </c>
      <c r="E67" s="36">
        <v>0.7374</v>
      </c>
      <c r="F67" s="36">
        <v>0.6815</v>
      </c>
      <c r="G67" s="36">
        <v>0.6437</v>
      </c>
      <c r="H67" s="73"/>
      <c r="I67" s="73"/>
    </row>
    <row r="68" spans="1:9" s="62" customFormat="1" ht="15" customHeight="1">
      <c r="A68" s="31"/>
      <c r="B68" s="13"/>
      <c r="C68" s="32" t="s">
        <v>184</v>
      </c>
      <c r="D68" s="80" t="s">
        <v>153</v>
      </c>
      <c r="E68" s="36">
        <v>0.7575</v>
      </c>
      <c r="F68" s="36">
        <v>0.7481</v>
      </c>
      <c r="G68" s="36">
        <v>0.7942</v>
      </c>
      <c r="H68" s="73"/>
      <c r="I68" s="73"/>
    </row>
    <row r="69" spans="1:9" s="62" customFormat="1" ht="15" customHeight="1">
      <c r="A69" s="31"/>
      <c r="B69" s="13"/>
      <c r="C69" s="32" t="s">
        <v>183</v>
      </c>
      <c r="D69" s="80" t="s">
        <v>153</v>
      </c>
      <c r="E69" s="36">
        <v>0.8971</v>
      </c>
      <c r="F69" s="36">
        <v>0.9253</v>
      </c>
      <c r="G69" s="36">
        <v>0.9021</v>
      </c>
      <c r="H69" s="73"/>
      <c r="I69" s="73"/>
    </row>
    <row r="70" spans="1:9" s="62" customFormat="1" ht="15" customHeight="1">
      <c r="A70" s="31"/>
      <c r="B70" s="13"/>
      <c r="C70" s="32" t="s">
        <v>186</v>
      </c>
      <c r="D70" s="80" t="s">
        <v>153</v>
      </c>
      <c r="E70" s="36">
        <v>0.9157</v>
      </c>
      <c r="F70" s="36">
        <v>0.8988</v>
      </c>
      <c r="G70" s="36">
        <v>0.8968</v>
      </c>
      <c r="H70" s="73"/>
      <c r="I70" s="73"/>
    </row>
    <row r="71" spans="1:9" s="62" customFormat="1" ht="15" customHeight="1">
      <c r="A71" s="31"/>
      <c r="B71" s="13"/>
      <c r="C71" s="32" t="s">
        <v>187</v>
      </c>
      <c r="D71" s="80" t="s">
        <v>153</v>
      </c>
      <c r="E71" s="36">
        <v>0.7384</v>
      </c>
      <c r="F71" s="36">
        <v>0.7863</v>
      </c>
      <c r="G71" s="36">
        <v>0.7994</v>
      </c>
      <c r="H71" s="73"/>
      <c r="I71" s="73"/>
    </row>
    <row r="72" spans="1:9" s="62" customFormat="1" ht="15" customHeight="1">
      <c r="A72" s="31"/>
      <c r="B72" s="13"/>
      <c r="C72" s="32" t="s">
        <v>188</v>
      </c>
      <c r="D72" s="41">
        <v>0.86</v>
      </c>
      <c r="E72" s="36">
        <v>0.8619</v>
      </c>
      <c r="F72" s="36">
        <v>0.8647</v>
      </c>
      <c r="G72" s="36">
        <v>0.8669</v>
      </c>
      <c r="H72" s="39">
        <v>0.88</v>
      </c>
      <c r="I72" s="39">
        <v>0.89</v>
      </c>
    </row>
    <row r="73" spans="1:9" s="66" customFormat="1" ht="7.5" customHeight="1" thickBot="1">
      <c r="A73" s="16"/>
      <c r="B73" s="20"/>
      <c r="C73" s="21"/>
      <c r="D73" s="22"/>
      <c r="E73" s="23"/>
      <c r="F73" s="23"/>
      <c r="G73" s="23"/>
      <c r="H73" s="18"/>
      <c r="I73" s="18"/>
    </row>
    <row r="74" spans="1:9" s="66" customFormat="1" ht="7.5" customHeight="1" hidden="1" thickTop="1">
      <c r="A74" s="8"/>
      <c r="B74" s="24"/>
      <c r="C74" s="25"/>
      <c r="D74" s="9"/>
      <c r="E74" s="10"/>
      <c r="F74" s="10"/>
      <c r="G74" s="10"/>
      <c r="H74" s="11"/>
      <c r="I74" s="11"/>
    </row>
    <row r="75" spans="1:9" s="68" customFormat="1" ht="42" customHeight="1" hidden="1">
      <c r="A75" s="27"/>
      <c r="B75" s="19" t="s">
        <v>54</v>
      </c>
      <c r="C75" s="12" t="s">
        <v>110</v>
      </c>
      <c r="D75" s="28"/>
      <c r="E75" s="38"/>
      <c r="F75" s="38"/>
      <c r="G75" s="38"/>
      <c r="H75" s="33"/>
      <c r="I75" s="33"/>
    </row>
    <row r="76" spans="1:9" s="62" customFormat="1" ht="15" customHeight="1" hidden="1">
      <c r="A76" s="31"/>
      <c r="B76" s="13"/>
      <c r="C76" s="32" t="s">
        <v>55</v>
      </c>
      <c r="D76" s="80" t="s">
        <v>105</v>
      </c>
      <c r="E76" s="38">
        <v>0.72</v>
      </c>
      <c r="F76" s="38">
        <v>0.72</v>
      </c>
      <c r="G76" s="38">
        <v>0.67</v>
      </c>
      <c r="H76" s="39">
        <v>0.75</v>
      </c>
      <c r="I76" s="39">
        <v>0.8</v>
      </c>
    </row>
    <row r="77" spans="1:9" s="62" customFormat="1" ht="15" customHeight="1" hidden="1">
      <c r="A77" s="31"/>
      <c r="B77" s="13"/>
      <c r="C77" s="32" t="s">
        <v>56</v>
      </c>
      <c r="D77" s="80" t="s">
        <v>105</v>
      </c>
      <c r="E77" s="38">
        <v>0.16</v>
      </c>
      <c r="F77" s="38">
        <v>0.18</v>
      </c>
      <c r="G77" s="38">
        <v>0.19</v>
      </c>
      <c r="H77" s="39">
        <v>0.2</v>
      </c>
      <c r="I77" s="39">
        <v>0.15</v>
      </c>
    </row>
    <row r="78" spans="1:9" s="62" customFormat="1" ht="15" customHeight="1" hidden="1">
      <c r="A78" s="31"/>
      <c r="B78" s="13"/>
      <c r="C78" s="32" t="s">
        <v>57</v>
      </c>
      <c r="D78" s="80" t="s">
        <v>105</v>
      </c>
      <c r="E78" s="38">
        <v>0.11</v>
      </c>
      <c r="F78" s="36">
        <v>0.088</v>
      </c>
      <c r="G78" s="59">
        <v>0.13</v>
      </c>
      <c r="H78" s="39">
        <v>0.05</v>
      </c>
      <c r="I78" s="39">
        <v>0.05</v>
      </c>
    </row>
    <row r="79" spans="1:9" s="66" customFormat="1" ht="7.5" customHeight="1" hidden="1" thickBot="1">
      <c r="A79" s="16"/>
      <c r="B79" s="20"/>
      <c r="C79" s="21"/>
      <c r="D79" s="22"/>
      <c r="E79" s="23"/>
      <c r="F79" s="23"/>
      <c r="G79" s="23"/>
      <c r="H79" s="18"/>
      <c r="I79" s="18"/>
    </row>
    <row r="80" spans="1:9" s="66" customFormat="1" ht="30" customHeight="1" thickBot="1" thickTop="1">
      <c r="A80" s="1" t="s">
        <v>156</v>
      </c>
      <c r="B80" s="2"/>
      <c r="C80" s="3"/>
      <c r="D80" s="105" t="s">
        <v>102</v>
      </c>
      <c r="E80" s="106"/>
      <c r="F80" s="106"/>
      <c r="G80" s="107"/>
      <c r="H80" s="103" t="s">
        <v>103</v>
      </c>
      <c r="I80" s="104"/>
    </row>
    <row r="81" spans="1:9" s="66" customFormat="1" ht="19.5" customHeight="1" hidden="1" thickTop="1">
      <c r="A81" s="79">
        <v>4.6</v>
      </c>
      <c r="B81" s="4" t="s">
        <v>131</v>
      </c>
      <c r="C81" s="5"/>
      <c r="D81" s="6" t="s">
        <v>96</v>
      </c>
      <c r="E81" s="6">
        <v>1994</v>
      </c>
      <c r="F81" s="6">
        <v>1997</v>
      </c>
      <c r="G81" s="7">
        <v>2000</v>
      </c>
      <c r="H81" s="6">
        <v>2005</v>
      </c>
      <c r="I81" s="6">
        <v>2010</v>
      </c>
    </row>
    <row r="82" spans="1:9" s="66" customFormat="1" ht="7.5" customHeight="1" hidden="1">
      <c r="A82" s="8"/>
      <c r="B82" s="24"/>
      <c r="C82" s="25"/>
      <c r="D82" s="9"/>
      <c r="E82" s="10"/>
      <c r="F82" s="10"/>
      <c r="G82" s="10"/>
      <c r="H82" s="11"/>
      <c r="I82" s="11"/>
    </row>
    <row r="83" spans="1:9" s="68" customFormat="1" ht="42" customHeight="1" hidden="1">
      <c r="A83" s="27"/>
      <c r="B83" s="19" t="s">
        <v>58</v>
      </c>
      <c r="C83" s="12" t="s">
        <v>151</v>
      </c>
      <c r="D83" s="28"/>
      <c r="E83" s="38"/>
      <c r="F83" s="38"/>
      <c r="G83" s="38"/>
      <c r="H83" s="33"/>
      <c r="I83" s="33"/>
    </row>
    <row r="84" spans="1:9" s="62" customFormat="1" ht="15" customHeight="1" hidden="1">
      <c r="A84" s="31"/>
      <c r="B84" s="13"/>
      <c r="C84" s="32" t="s">
        <v>55</v>
      </c>
      <c r="D84" s="41">
        <v>0.81</v>
      </c>
      <c r="E84" s="38">
        <v>0.83</v>
      </c>
      <c r="F84" s="38">
        <v>0.83</v>
      </c>
      <c r="G84" s="38">
        <v>0.799</v>
      </c>
      <c r="H84" s="39">
        <v>0.85</v>
      </c>
      <c r="I84" s="39">
        <v>0.9</v>
      </c>
    </row>
    <row r="85" spans="1:9" s="62" customFormat="1" ht="15" customHeight="1" hidden="1">
      <c r="A85" s="31"/>
      <c r="B85" s="13"/>
      <c r="C85" s="32" t="s">
        <v>56</v>
      </c>
      <c r="D85" s="41">
        <v>0.11</v>
      </c>
      <c r="E85" s="36">
        <v>0.097</v>
      </c>
      <c r="F85" s="36">
        <v>0.11</v>
      </c>
      <c r="G85" s="36">
        <v>0.125</v>
      </c>
      <c r="H85" s="39">
        <v>0.1</v>
      </c>
      <c r="I85" s="39">
        <v>0.05</v>
      </c>
    </row>
    <row r="86" spans="1:9" s="62" customFormat="1" ht="15" customHeight="1" hidden="1">
      <c r="A86" s="31"/>
      <c r="B86" s="13"/>
      <c r="C86" s="32" t="s">
        <v>57</v>
      </c>
      <c r="D86" s="41">
        <v>0.08</v>
      </c>
      <c r="E86" s="36">
        <v>0.071</v>
      </c>
      <c r="F86" s="36">
        <v>0.066</v>
      </c>
      <c r="G86" s="36">
        <v>0.075</v>
      </c>
      <c r="H86" s="39">
        <v>0.05</v>
      </c>
      <c r="I86" s="39">
        <v>0.05</v>
      </c>
    </row>
    <row r="87" spans="1:9" s="66" customFormat="1" ht="7.5" customHeight="1" hidden="1" thickBot="1">
      <c r="A87" s="16"/>
      <c r="B87" s="20"/>
      <c r="C87" s="21"/>
      <c r="D87" s="22"/>
      <c r="E87" s="23"/>
      <c r="F87" s="23"/>
      <c r="G87" s="23"/>
      <c r="H87" s="18"/>
      <c r="I87" s="18"/>
    </row>
    <row r="88" spans="1:9" s="63" customFormat="1" ht="15" customHeight="1" hidden="1" thickTop="1">
      <c r="A88"/>
      <c r="B88"/>
      <c r="C88"/>
      <c r="D88"/>
      <c r="E88"/>
      <c r="F88"/>
      <c r="G88"/>
      <c r="H88"/>
      <c r="I88"/>
    </row>
    <row r="89" spans="1:9" s="65" customFormat="1" ht="19.5" customHeight="1" thickTop="1">
      <c r="A89" s="79">
        <v>4.7</v>
      </c>
      <c r="B89" s="4" t="s">
        <v>31</v>
      </c>
      <c r="C89" s="5"/>
      <c r="D89" s="6" t="s">
        <v>106</v>
      </c>
      <c r="E89" s="6">
        <v>1997</v>
      </c>
      <c r="F89" s="6">
        <v>2000</v>
      </c>
      <c r="G89" s="7">
        <v>2002</v>
      </c>
      <c r="H89" s="6">
        <v>2005</v>
      </c>
      <c r="I89" s="6">
        <v>2010</v>
      </c>
    </row>
    <row r="90" spans="1:9" s="66" customFormat="1" ht="7.5" customHeight="1">
      <c r="A90" s="8"/>
      <c r="B90" s="24"/>
      <c r="C90" s="25"/>
      <c r="D90" s="9"/>
      <c r="E90" s="10"/>
      <c r="F90" s="10"/>
      <c r="G90" s="10"/>
      <c r="H90" s="11"/>
      <c r="I90" s="11"/>
    </row>
    <row r="91" spans="1:9" s="68" customFormat="1" ht="30" customHeight="1">
      <c r="A91" s="27"/>
      <c r="B91" s="19" t="s">
        <v>59</v>
      </c>
      <c r="C91" s="12" t="s">
        <v>152</v>
      </c>
      <c r="D91" s="28"/>
      <c r="E91" s="38"/>
      <c r="F91" s="38"/>
      <c r="G91" s="38"/>
      <c r="H91" s="33"/>
      <c r="I91" s="33"/>
    </row>
    <row r="92" spans="1:9" s="62" customFormat="1" ht="15" customHeight="1">
      <c r="A92" s="31"/>
      <c r="B92" s="13"/>
      <c r="C92" s="37" t="s">
        <v>60</v>
      </c>
      <c r="D92" s="58">
        <v>0.168</v>
      </c>
      <c r="E92" s="81"/>
      <c r="F92" s="38"/>
      <c r="G92" s="81"/>
      <c r="H92" s="39"/>
      <c r="I92" s="39"/>
    </row>
    <row r="93" spans="1:9" s="62" customFormat="1" ht="15" customHeight="1">
      <c r="A93" s="31"/>
      <c r="B93" s="13"/>
      <c r="C93" s="32" t="s">
        <v>132</v>
      </c>
      <c r="D93" s="58">
        <f>(115+126+216)/(115/0.119+126/0.127+216/0.148)</f>
        <v>0.13370501578797286</v>
      </c>
      <c r="E93" s="36">
        <v>0.25</v>
      </c>
      <c r="F93" s="36">
        <v>0.1</v>
      </c>
      <c r="G93" s="36">
        <v>0.073</v>
      </c>
      <c r="H93" s="40">
        <v>0.07</v>
      </c>
      <c r="I93" s="40">
        <v>0.05</v>
      </c>
    </row>
    <row r="94" spans="1:9" s="62" customFormat="1" ht="15" customHeight="1">
      <c r="A94" s="31"/>
      <c r="B94" s="13"/>
      <c r="C94" s="32" t="s">
        <v>133</v>
      </c>
      <c r="D94" s="58">
        <f>(356+445)/(356/0.271+445/0.22)</f>
        <v>0.2400805369127517</v>
      </c>
      <c r="E94" s="36">
        <v>0.19</v>
      </c>
      <c r="F94" s="36">
        <v>0.269</v>
      </c>
      <c r="G94" s="36">
        <v>0.215</v>
      </c>
      <c r="H94" s="40">
        <v>0.18</v>
      </c>
      <c r="I94" s="40">
        <v>0.13</v>
      </c>
    </row>
    <row r="95" spans="1:9" s="62" customFormat="1" ht="15" customHeight="1">
      <c r="A95" s="31"/>
      <c r="B95" s="13"/>
      <c r="C95" s="32" t="s">
        <v>61</v>
      </c>
      <c r="D95" s="58">
        <f>(388+256+185)/(388/0.17+256/0.133+185/0.127)</f>
        <v>0.14636666683473118</v>
      </c>
      <c r="E95" s="36">
        <v>0.14</v>
      </c>
      <c r="F95" s="36">
        <v>0.141</v>
      </c>
      <c r="G95" s="36">
        <v>0.131</v>
      </c>
      <c r="H95" s="40">
        <v>0.13</v>
      </c>
      <c r="I95" s="40">
        <v>0.1</v>
      </c>
    </row>
    <row r="96" spans="1:9" s="62" customFormat="1" ht="15" customHeight="1">
      <c r="A96" s="31"/>
      <c r="B96" s="13"/>
      <c r="C96" s="37" t="s">
        <v>62</v>
      </c>
      <c r="D96" s="80" t="s">
        <v>153</v>
      </c>
      <c r="E96" s="36">
        <v>0.006</v>
      </c>
      <c r="F96" s="36">
        <v>0.014</v>
      </c>
      <c r="G96" s="36">
        <v>0.019</v>
      </c>
      <c r="H96" s="40">
        <v>0.016</v>
      </c>
      <c r="I96" s="40">
        <v>0.01</v>
      </c>
    </row>
    <row r="97" spans="1:9" s="66" customFormat="1" ht="7.5" customHeight="1" thickBot="1">
      <c r="A97" s="16"/>
      <c r="B97" s="20"/>
      <c r="C97" s="21"/>
      <c r="D97" s="22"/>
      <c r="E97" s="23"/>
      <c r="F97" s="23"/>
      <c r="G97" s="23"/>
      <c r="H97" s="18"/>
      <c r="I97" s="18"/>
    </row>
    <row r="98" spans="1:9" s="66" customFormat="1" ht="7.5" customHeight="1" thickTop="1">
      <c r="A98" s="8"/>
      <c r="B98" s="24"/>
      <c r="C98" s="25"/>
      <c r="D98" s="9"/>
      <c r="E98" s="10"/>
      <c r="F98" s="10"/>
      <c r="G98" s="10"/>
      <c r="H98" s="11"/>
      <c r="I98" s="11"/>
    </row>
    <row r="99" spans="1:9" s="68" customFormat="1" ht="42" customHeight="1">
      <c r="A99" s="27"/>
      <c r="B99" s="19" t="s">
        <v>63</v>
      </c>
      <c r="C99" s="12" t="s">
        <v>135</v>
      </c>
      <c r="D99" s="28"/>
      <c r="E99" s="38"/>
      <c r="F99" s="38"/>
      <c r="G99" s="38"/>
      <c r="H99" s="33"/>
      <c r="I99" s="33"/>
    </row>
    <row r="100" spans="1:9" s="62" customFormat="1" ht="15" customHeight="1">
      <c r="A100" s="31"/>
      <c r="B100" s="13"/>
      <c r="C100" s="32" t="s">
        <v>107</v>
      </c>
      <c r="D100" s="58">
        <v>0.132</v>
      </c>
      <c r="E100" s="36">
        <v>0.128</v>
      </c>
      <c r="F100" s="36">
        <v>0.155</v>
      </c>
      <c r="G100" s="36">
        <v>0.116</v>
      </c>
      <c r="H100" s="40">
        <v>0.11</v>
      </c>
      <c r="I100" s="40">
        <v>0.11</v>
      </c>
    </row>
    <row r="101" spans="1:9" s="62" customFormat="1" ht="15" customHeight="1">
      <c r="A101" s="31"/>
      <c r="B101" s="13"/>
      <c r="C101" s="32" t="s">
        <v>64</v>
      </c>
      <c r="D101" s="58">
        <f>(386+71)/(386/0.196+71/0.274)</f>
        <v>0.20506958556149732</v>
      </c>
      <c r="E101" s="36">
        <v>0.243</v>
      </c>
      <c r="F101" s="36">
        <v>0.264</v>
      </c>
      <c r="G101" s="36">
        <v>0.266</v>
      </c>
      <c r="H101" s="40">
        <v>0.26</v>
      </c>
      <c r="I101" s="40">
        <v>0.156</v>
      </c>
    </row>
    <row r="102" spans="1:9" s="62" customFormat="1" ht="15" customHeight="1">
      <c r="A102" s="31"/>
      <c r="B102" s="13"/>
      <c r="C102" s="32" t="s">
        <v>65</v>
      </c>
      <c r="D102" s="58">
        <v>0.286</v>
      </c>
      <c r="E102" s="36">
        <v>0.197</v>
      </c>
      <c r="F102" s="36">
        <v>0.169</v>
      </c>
      <c r="G102" s="36">
        <v>0.196</v>
      </c>
      <c r="H102" s="40">
        <v>0.19</v>
      </c>
      <c r="I102" s="40">
        <v>0.156</v>
      </c>
    </row>
    <row r="103" spans="1:9" s="62" customFormat="1" ht="15" customHeight="1">
      <c r="A103" s="31"/>
      <c r="B103" s="13"/>
      <c r="C103" s="32" t="s">
        <v>134</v>
      </c>
      <c r="D103" s="58">
        <f>(527+411+273)/(527/0.345+411/0.34+273/0.262)</f>
        <v>0.32051074270345725</v>
      </c>
      <c r="E103" s="36">
        <v>0.163</v>
      </c>
      <c r="F103" s="36">
        <v>0.192</v>
      </c>
      <c r="G103" s="36">
        <v>0.291</v>
      </c>
      <c r="H103" s="40">
        <v>0.2</v>
      </c>
      <c r="I103" s="40">
        <v>0.156</v>
      </c>
    </row>
    <row r="104" spans="1:9" s="66" customFormat="1" ht="7.5" customHeight="1">
      <c r="A104" s="8"/>
      <c r="B104" s="24"/>
      <c r="C104" s="25"/>
      <c r="D104" s="26"/>
      <c r="E104" s="10"/>
      <c r="F104" s="10"/>
      <c r="G104" s="10"/>
      <c r="H104" s="11"/>
      <c r="I104" s="11"/>
    </row>
    <row r="105" spans="1:9" s="66" customFormat="1" ht="19.5" customHeight="1">
      <c r="A105" s="79">
        <v>4.7</v>
      </c>
      <c r="B105" s="97" t="s">
        <v>136</v>
      </c>
      <c r="C105" s="98"/>
      <c r="D105" s="6">
        <v>1994</v>
      </c>
      <c r="E105" s="6">
        <v>1997</v>
      </c>
      <c r="F105" s="6">
        <v>2000</v>
      </c>
      <c r="G105" s="7">
        <v>2002</v>
      </c>
      <c r="H105" s="6">
        <v>2005</v>
      </c>
      <c r="I105" s="6">
        <v>2010</v>
      </c>
    </row>
    <row r="106" spans="1:9" s="66" customFormat="1" ht="7.5" customHeight="1">
      <c r="A106" s="8"/>
      <c r="B106" s="24"/>
      <c r="C106" s="25"/>
      <c r="D106" s="10"/>
      <c r="E106" s="10"/>
      <c r="F106" s="10"/>
      <c r="G106" s="10"/>
      <c r="H106" s="11"/>
      <c r="I106" s="11"/>
    </row>
    <row r="107" spans="1:9" s="66" customFormat="1" ht="45" customHeight="1">
      <c r="A107" s="8"/>
      <c r="B107" s="19" t="s">
        <v>66</v>
      </c>
      <c r="C107" s="12" t="s">
        <v>115</v>
      </c>
      <c r="D107" s="36">
        <v>0.11</v>
      </c>
      <c r="E107" s="36">
        <v>0.074</v>
      </c>
      <c r="F107" s="36">
        <v>0.092</v>
      </c>
      <c r="G107" s="36">
        <v>0.085</v>
      </c>
      <c r="H107" s="67">
        <v>0.05</v>
      </c>
      <c r="I107" s="67">
        <v>0.05</v>
      </c>
    </row>
    <row r="108" spans="1:9" s="66" customFormat="1" ht="7.5" customHeight="1">
      <c r="A108" s="8"/>
      <c r="B108" s="24"/>
      <c r="C108" s="25"/>
      <c r="D108" s="10"/>
      <c r="E108" s="10"/>
      <c r="F108" s="10"/>
      <c r="G108" s="10"/>
      <c r="H108" s="100"/>
      <c r="I108" s="100"/>
    </row>
    <row r="109" spans="1:9" s="66" customFormat="1" ht="19.5" customHeight="1">
      <c r="A109" s="79">
        <v>4.7</v>
      </c>
      <c r="B109" s="97" t="s">
        <v>136</v>
      </c>
      <c r="C109" s="98"/>
      <c r="D109" s="6" t="s">
        <v>99</v>
      </c>
      <c r="E109" s="6">
        <v>1999</v>
      </c>
      <c r="F109" s="6">
        <v>2000</v>
      </c>
      <c r="G109" s="7">
        <v>2001</v>
      </c>
      <c r="H109" s="6">
        <v>2005</v>
      </c>
      <c r="I109" s="6">
        <v>2010</v>
      </c>
    </row>
    <row r="110" spans="1:9" s="66" customFormat="1" ht="7.5" customHeight="1">
      <c r="A110" s="8"/>
      <c r="B110" s="24"/>
      <c r="C110" s="25"/>
      <c r="D110" s="9"/>
      <c r="E110" s="10"/>
      <c r="F110" s="10"/>
      <c r="G110" s="10"/>
      <c r="H110" s="11"/>
      <c r="I110" s="11"/>
    </row>
    <row r="111" spans="1:9" s="62" customFormat="1" ht="42" customHeight="1">
      <c r="A111" s="27"/>
      <c r="B111" s="19" t="s">
        <v>67</v>
      </c>
      <c r="C111" s="12" t="s">
        <v>160</v>
      </c>
      <c r="D111" s="80" t="s">
        <v>153</v>
      </c>
      <c r="E111" s="35" t="s">
        <v>153</v>
      </c>
      <c r="F111" s="59">
        <v>0.83</v>
      </c>
      <c r="G111" s="59">
        <v>0.8</v>
      </c>
      <c r="H111" s="15">
        <v>0.9</v>
      </c>
      <c r="I111" s="15">
        <v>0.9</v>
      </c>
    </row>
    <row r="112" spans="1:9" s="62" customFormat="1" ht="7.5" customHeight="1" thickBot="1">
      <c r="A112" s="16"/>
      <c r="B112" s="20"/>
      <c r="C112" s="21"/>
      <c r="D112" s="22"/>
      <c r="E112" s="23"/>
      <c r="F112" s="23"/>
      <c r="G112" s="23"/>
      <c r="H112" s="82"/>
      <c r="I112" s="82"/>
    </row>
    <row r="113" spans="1:9" s="66" customFormat="1" ht="30" customHeight="1" thickTop="1">
      <c r="A113" s="1" t="s">
        <v>156</v>
      </c>
      <c r="B113" s="2"/>
      <c r="C113" s="3"/>
      <c r="D113" s="112" t="s">
        <v>102</v>
      </c>
      <c r="E113" s="113"/>
      <c r="F113" s="113"/>
      <c r="G113" s="114"/>
      <c r="H113" s="115" t="s">
        <v>103</v>
      </c>
      <c r="I113" s="116"/>
    </row>
    <row r="114" spans="1:9" s="65" customFormat="1" ht="19.5" customHeight="1">
      <c r="A114" s="79">
        <v>4.8</v>
      </c>
      <c r="B114" s="4" t="s">
        <v>28</v>
      </c>
      <c r="C114" s="5"/>
      <c r="D114" s="6">
        <v>1994</v>
      </c>
      <c r="E114" s="6">
        <v>1997</v>
      </c>
      <c r="F114" s="6">
        <v>2000</v>
      </c>
      <c r="G114" s="7">
        <v>2002</v>
      </c>
      <c r="H114" s="6">
        <v>2005</v>
      </c>
      <c r="I114" s="6">
        <v>2010</v>
      </c>
    </row>
    <row r="115" spans="1:9" s="66" customFormat="1" ht="7.5" customHeight="1">
      <c r="A115" s="8"/>
      <c r="B115" s="24"/>
      <c r="C115" s="25"/>
      <c r="D115" s="10"/>
      <c r="E115" s="10"/>
      <c r="F115" s="10"/>
      <c r="G115" s="10"/>
      <c r="H115" s="11"/>
      <c r="I115" s="11"/>
    </row>
    <row r="116" spans="1:9" s="68" customFormat="1" ht="30" customHeight="1">
      <c r="A116" s="27"/>
      <c r="B116" s="19" t="s">
        <v>68</v>
      </c>
      <c r="C116" s="12" t="s">
        <v>116</v>
      </c>
      <c r="D116" s="38"/>
      <c r="E116" s="38"/>
      <c r="F116" s="38"/>
      <c r="G116" s="38"/>
      <c r="H116" s="33"/>
      <c r="I116" s="33"/>
    </row>
    <row r="117" spans="1:9" s="62" customFormat="1" ht="15" customHeight="1">
      <c r="A117" s="31"/>
      <c r="B117" s="13"/>
      <c r="C117" s="32" t="s">
        <v>69</v>
      </c>
      <c r="D117" s="38">
        <v>0.59</v>
      </c>
      <c r="E117" s="38">
        <v>0.61</v>
      </c>
      <c r="F117" s="36">
        <v>0.563</v>
      </c>
      <c r="G117" s="36">
        <v>0.565</v>
      </c>
      <c r="H117" s="39">
        <v>0.7</v>
      </c>
      <c r="I117" s="39">
        <v>0.7</v>
      </c>
    </row>
    <row r="118" spans="1:9" s="62" customFormat="1" ht="15" customHeight="1">
      <c r="A118" s="31"/>
      <c r="B118" s="13"/>
      <c r="C118" s="32" t="s">
        <v>70</v>
      </c>
      <c r="D118" s="59">
        <v>0.29</v>
      </c>
      <c r="E118" s="38">
        <v>0.31</v>
      </c>
      <c r="F118" s="36">
        <v>0.389</v>
      </c>
      <c r="G118" s="36">
        <v>0.407</v>
      </c>
      <c r="H118" s="39">
        <v>0.25</v>
      </c>
      <c r="I118" s="39">
        <v>0.25</v>
      </c>
    </row>
    <row r="119" spans="1:9" s="62" customFormat="1" ht="15" customHeight="1">
      <c r="A119" s="31"/>
      <c r="B119" s="13"/>
      <c r="C119" s="32" t="s">
        <v>71</v>
      </c>
      <c r="D119" s="59">
        <v>0.11</v>
      </c>
      <c r="E119" s="36">
        <v>0.081</v>
      </c>
      <c r="F119" s="36">
        <v>0.048</v>
      </c>
      <c r="G119" s="36">
        <v>0.027</v>
      </c>
      <c r="H119" s="39">
        <v>0.05</v>
      </c>
      <c r="I119" s="39">
        <v>0.05</v>
      </c>
    </row>
    <row r="120" spans="1:9" s="66" customFormat="1" ht="7.5" customHeight="1">
      <c r="A120" s="8"/>
      <c r="B120" s="24"/>
      <c r="C120" s="25"/>
      <c r="D120" s="10"/>
      <c r="E120" s="10"/>
      <c r="F120" s="10"/>
      <c r="G120" s="10"/>
      <c r="H120" s="11"/>
      <c r="I120" s="11"/>
    </row>
    <row r="121" spans="1:9" s="99" customFormat="1" ht="19.5" customHeight="1">
      <c r="A121" s="79">
        <v>4.8</v>
      </c>
      <c r="B121" s="97" t="s">
        <v>159</v>
      </c>
      <c r="C121" s="98"/>
      <c r="D121" s="6" t="s">
        <v>99</v>
      </c>
      <c r="E121" s="6">
        <v>1999</v>
      </c>
      <c r="F121" s="6">
        <v>2000</v>
      </c>
      <c r="G121" s="7">
        <v>2001</v>
      </c>
      <c r="H121" s="6">
        <v>2005</v>
      </c>
      <c r="I121" s="6">
        <v>2010</v>
      </c>
    </row>
    <row r="122" spans="1:9" s="66" customFormat="1" ht="7.5" customHeight="1">
      <c r="A122" s="8"/>
      <c r="B122" s="24"/>
      <c r="C122" s="25"/>
      <c r="D122" s="9"/>
      <c r="E122" s="10"/>
      <c r="F122" s="10"/>
      <c r="G122" s="10"/>
      <c r="H122" s="11"/>
      <c r="I122" s="11"/>
    </row>
    <row r="123" spans="1:9" s="62" customFormat="1" ht="28.5" customHeight="1">
      <c r="A123" s="27"/>
      <c r="B123" s="19" t="s">
        <v>72</v>
      </c>
      <c r="C123" s="12" t="s">
        <v>117</v>
      </c>
      <c r="D123" s="80" t="s">
        <v>153</v>
      </c>
      <c r="E123" s="36">
        <v>0.857</v>
      </c>
      <c r="F123" s="36">
        <v>0.89</v>
      </c>
      <c r="G123" s="36">
        <v>0.93</v>
      </c>
      <c r="H123" s="15">
        <v>0.93</v>
      </c>
      <c r="I123" s="15">
        <v>0.93</v>
      </c>
    </row>
    <row r="124" spans="1:9" s="66" customFormat="1" ht="7.5" customHeight="1" thickBot="1">
      <c r="A124" s="16"/>
      <c r="B124" s="20"/>
      <c r="C124" s="21"/>
      <c r="D124" s="22"/>
      <c r="E124" s="23"/>
      <c r="F124" s="23"/>
      <c r="G124" s="23"/>
      <c r="H124" s="82"/>
      <c r="I124" s="82"/>
    </row>
    <row r="125" spans="1:9" s="66" customFormat="1" ht="30" customHeight="1" thickBot="1" thickTop="1">
      <c r="A125" s="1" t="s">
        <v>156</v>
      </c>
      <c r="B125" s="2"/>
      <c r="C125" s="3"/>
      <c r="D125" s="105" t="s">
        <v>102</v>
      </c>
      <c r="E125" s="106"/>
      <c r="F125" s="106"/>
      <c r="G125" s="107"/>
      <c r="H125" s="103" t="s">
        <v>103</v>
      </c>
      <c r="I125" s="104"/>
    </row>
    <row r="126" spans="1:9" s="65" customFormat="1" ht="19.5" customHeight="1" thickTop="1">
      <c r="A126" s="64">
        <v>4.9</v>
      </c>
      <c r="B126" s="4" t="s">
        <v>73</v>
      </c>
      <c r="C126" s="5"/>
      <c r="D126" s="6">
        <v>1998</v>
      </c>
      <c r="E126" s="6">
        <v>1999</v>
      </c>
      <c r="F126" s="6">
        <v>2000</v>
      </c>
      <c r="G126" s="7">
        <v>2001</v>
      </c>
      <c r="H126" s="6">
        <v>2005</v>
      </c>
      <c r="I126" s="6">
        <v>2010</v>
      </c>
    </row>
    <row r="127" spans="1:9" s="66" customFormat="1" ht="7.5" customHeight="1">
      <c r="A127" s="8"/>
      <c r="B127" s="24"/>
      <c r="C127" s="25"/>
      <c r="D127" s="10"/>
      <c r="E127" s="10"/>
      <c r="F127" s="10"/>
      <c r="G127" s="10"/>
      <c r="H127" s="11"/>
      <c r="I127" s="11"/>
    </row>
    <row r="128" spans="1:9" s="62" customFormat="1" ht="15" customHeight="1">
      <c r="A128" s="31"/>
      <c r="B128" s="19" t="s">
        <v>74</v>
      </c>
      <c r="C128" s="12" t="s">
        <v>165</v>
      </c>
      <c r="D128" s="38"/>
      <c r="E128" s="38"/>
      <c r="F128" s="38"/>
      <c r="G128" s="38"/>
      <c r="H128" s="39"/>
      <c r="I128" s="39"/>
    </row>
    <row r="129" spans="1:9" s="62" customFormat="1" ht="15" customHeight="1">
      <c r="A129" s="31"/>
      <c r="B129" s="13"/>
      <c r="C129" s="32" t="s">
        <v>97</v>
      </c>
      <c r="D129" s="34">
        <v>1007.92</v>
      </c>
      <c r="E129" s="34">
        <v>1019.71</v>
      </c>
      <c r="F129" s="34">
        <v>967.51</v>
      </c>
      <c r="G129" s="34">
        <v>979.6</v>
      </c>
      <c r="H129" s="96">
        <v>940</v>
      </c>
      <c r="I129" s="96">
        <v>890</v>
      </c>
    </row>
    <row r="130" spans="1:9" s="62" customFormat="1" ht="15" customHeight="1">
      <c r="A130" s="31"/>
      <c r="B130" s="13"/>
      <c r="C130" s="32" t="s">
        <v>98</v>
      </c>
      <c r="D130" s="42">
        <v>1026.5</v>
      </c>
      <c r="E130" s="42">
        <v>1033.97</v>
      </c>
      <c r="F130" s="42">
        <v>1012.95</v>
      </c>
      <c r="G130" s="42">
        <v>1018.73</v>
      </c>
      <c r="H130" s="96">
        <v>1000</v>
      </c>
      <c r="I130" s="96">
        <v>970</v>
      </c>
    </row>
    <row r="131" spans="1:9" s="66" customFormat="1" ht="7.5" customHeight="1" thickBot="1">
      <c r="A131" s="16"/>
      <c r="B131" s="20"/>
      <c r="C131" s="21"/>
      <c r="D131" s="23"/>
      <c r="E131" s="23"/>
      <c r="F131" s="23"/>
      <c r="G131" s="23"/>
      <c r="H131" s="18"/>
      <c r="I131" s="18"/>
    </row>
    <row r="132" spans="1:9" s="66" customFormat="1" ht="7.5" customHeight="1" thickTop="1">
      <c r="A132" s="8"/>
      <c r="B132" s="24"/>
      <c r="C132" s="25"/>
      <c r="D132" s="10"/>
      <c r="E132" s="10"/>
      <c r="F132" s="10"/>
      <c r="G132" s="10"/>
      <c r="H132" s="11"/>
      <c r="I132" s="11"/>
    </row>
    <row r="133" spans="1:9" s="62" customFormat="1" ht="30" customHeight="1">
      <c r="A133" s="31"/>
      <c r="B133" s="19" t="s">
        <v>75</v>
      </c>
      <c r="C133" s="12" t="s">
        <v>164</v>
      </c>
      <c r="D133" s="38"/>
      <c r="E133" s="38"/>
      <c r="F133" s="38"/>
      <c r="G133" s="38"/>
      <c r="H133" s="39"/>
      <c r="I133" s="39"/>
    </row>
    <row r="134" spans="1:9" s="62" customFormat="1" ht="15" customHeight="1">
      <c r="A134" s="31"/>
      <c r="B134" s="13"/>
      <c r="C134" s="32" t="s">
        <v>97</v>
      </c>
      <c r="D134" s="35" t="s">
        <v>153</v>
      </c>
      <c r="E134" s="55">
        <v>14.6</v>
      </c>
      <c r="F134" s="55">
        <v>14.8</v>
      </c>
      <c r="G134" s="55">
        <v>11.8</v>
      </c>
      <c r="H134" s="73">
        <v>11</v>
      </c>
      <c r="I134" s="73">
        <v>10</v>
      </c>
    </row>
    <row r="135" spans="1:9" s="62" customFormat="1" ht="15" customHeight="1">
      <c r="A135" s="31"/>
      <c r="B135" s="13"/>
      <c r="C135" s="32" t="s">
        <v>98</v>
      </c>
      <c r="D135" s="35" t="s">
        <v>153</v>
      </c>
      <c r="E135" s="35" t="s">
        <v>153</v>
      </c>
      <c r="F135" s="35" t="s">
        <v>153</v>
      </c>
      <c r="G135" s="61">
        <v>17.4</v>
      </c>
      <c r="H135" s="73">
        <v>17</v>
      </c>
      <c r="I135" s="73">
        <v>16</v>
      </c>
    </row>
    <row r="136" spans="1:9" s="66" customFormat="1" ht="7.5" customHeight="1" thickBot="1">
      <c r="A136" s="16"/>
      <c r="B136" s="20"/>
      <c r="C136" s="21"/>
      <c r="D136" s="23"/>
      <c r="E136" s="23"/>
      <c r="F136" s="23"/>
      <c r="G136" s="23"/>
      <c r="H136" s="18"/>
      <c r="I136" s="18"/>
    </row>
    <row r="137" spans="1:9" s="66" customFormat="1" ht="7.5" customHeight="1" thickTop="1">
      <c r="A137" s="8"/>
      <c r="B137" s="24"/>
      <c r="C137" s="25"/>
      <c r="D137" s="10"/>
      <c r="E137" s="10"/>
      <c r="F137" s="10"/>
      <c r="G137" s="10"/>
      <c r="H137" s="11"/>
      <c r="I137" s="11"/>
    </row>
    <row r="138" spans="1:9" s="68" customFormat="1" ht="30" customHeight="1">
      <c r="A138" s="27"/>
      <c r="B138" s="19" t="s">
        <v>163</v>
      </c>
      <c r="C138" s="12" t="s">
        <v>118</v>
      </c>
      <c r="D138" s="84"/>
      <c r="E138" s="84"/>
      <c r="F138" s="84"/>
      <c r="G138" s="84"/>
      <c r="H138" s="33"/>
      <c r="I138" s="33"/>
    </row>
    <row r="139" spans="1:9" s="62" customFormat="1" ht="15" customHeight="1">
      <c r="A139" s="31"/>
      <c r="B139" s="13"/>
      <c r="C139" s="37" t="s">
        <v>76</v>
      </c>
      <c r="D139" s="81"/>
      <c r="E139" s="81"/>
      <c r="F139" s="81"/>
      <c r="G139" s="81"/>
      <c r="H139" s="39"/>
      <c r="I139" s="39"/>
    </row>
    <row r="140" spans="1:9" s="62" customFormat="1" ht="15" customHeight="1">
      <c r="A140" s="31"/>
      <c r="B140" s="13"/>
      <c r="C140" s="32" t="s">
        <v>77</v>
      </c>
      <c r="D140" s="55">
        <v>354.15</v>
      </c>
      <c r="E140" s="55">
        <v>354.17</v>
      </c>
      <c r="F140" s="55">
        <v>328.8</v>
      </c>
      <c r="G140" s="55">
        <v>317.44</v>
      </c>
      <c r="H140" s="73">
        <v>258.3</v>
      </c>
      <c r="I140" s="73">
        <v>199.2</v>
      </c>
    </row>
    <row r="141" spans="1:9" s="62" customFormat="1" ht="15" customHeight="1">
      <c r="A141" s="31"/>
      <c r="B141" s="13"/>
      <c r="C141" s="32" t="s">
        <v>78</v>
      </c>
      <c r="D141" s="55">
        <v>331.37</v>
      </c>
      <c r="E141" s="55">
        <v>326.05</v>
      </c>
      <c r="F141" s="61">
        <v>311.13</v>
      </c>
      <c r="G141" s="55">
        <v>306.68</v>
      </c>
      <c r="H141" s="73">
        <v>281.3</v>
      </c>
      <c r="I141" s="73">
        <v>255.9</v>
      </c>
    </row>
    <row r="142" spans="1:9" s="62" customFormat="1" ht="15" customHeight="1">
      <c r="A142" s="31"/>
      <c r="B142" s="13"/>
      <c r="C142" s="37" t="s">
        <v>79</v>
      </c>
      <c r="D142" s="55"/>
      <c r="E142" s="55"/>
      <c r="F142" s="88"/>
      <c r="G142" s="55"/>
      <c r="H142" s="73"/>
      <c r="I142" s="73"/>
    </row>
    <row r="143" spans="1:9" s="62" customFormat="1" ht="15" customHeight="1">
      <c r="A143" s="31"/>
      <c r="B143" s="13"/>
      <c r="C143" s="32" t="s">
        <v>77</v>
      </c>
      <c r="D143" s="55">
        <v>239.46</v>
      </c>
      <c r="E143" s="55">
        <v>234.9</v>
      </c>
      <c r="F143" s="55">
        <v>222.43</v>
      </c>
      <c r="G143" s="55">
        <v>219.45</v>
      </c>
      <c r="H143" s="73">
        <v>189.3</v>
      </c>
      <c r="I143" s="73">
        <v>159.1</v>
      </c>
    </row>
    <row r="144" spans="1:9" s="62" customFormat="1" ht="15" customHeight="1">
      <c r="A144" s="31"/>
      <c r="B144" s="13"/>
      <c r="C144" s="32" t="s">
        <v>78</v>
      </c>
      <c r="D144" s="55">
        <v>246.78</v>
      </c>
      <c r="E144" s="55">
        <v>243.51</v>
      </c>
      <c r="F144" s="61">
        <v>240.25</v>
      </c>
      <c r="G144" s="55">
        <v>236.64</v>
      </c>
      <c r="H144" s="73">
        <v>225.2</v>
      </c>
      <c r="I144" s="73">
        <v>226.6</v>
      </c>
    </row>
    <row r="145" spans="1:9" s="63" customFormat="1" ht="15" customHeight="1">
      <c r="A145" s="31"/>
      <c r="B145" s="13"/>
      <c r="C145" s="37" t="s">
        <v>161</v>
      </c>
      <c r="D145" s="55"/>
      <c r="E145" s="55"/>
      <c r="F145" s="88"/>
      <c r="G145" s="55"/>
      <c r="H145" s="73"/>
      <c r="I145" s="73"/>
    </row>
    <row r="146" spans="1:9" s="65" customFormat="1" ht="15" customHeight="1">
      <c r="A146" s="31"/>
      <c r="B146" s="13"/>
      <c r="C146" s="32" t="s">
        <v>77</v>
      </c>
      <c r="D146" s="55">
        <v>67.44</v>
      </c>
      <c r="E146" s="55">
        <v>64.89</v>
      </c>
      <c r="F146" s="55">
        <v>62.78</v>
      </c>
      <c r="G146" s="55">
        <v>62.3</v>
      </c>
      <c r="H146" s="73">
        <v>55.6</v>
      </c>
      <c r="I146" s="73">
        <v>48.9</v>
      </c>
    </row>
    <row r="147" spans="1:9" s="66" customFormat="1" ht="15" customHeight="1">
      <c r="A147" s="31"/>
      <c r="B147" s="13"/>
      <c r="C147" s="32" t="s">
        <v>78</v>
      </c>
      <c r="D147" s="55">
        <v>65.54</v>
      </c>
      <c r="E147" s="55">
        <v>67.04</v>
      </c>
      <c r="F147" s="61">
        <v>64.58</v>
      </c>
      <c r="G147" s="55">
        <v>63.23</v>
      </c>
      <c r="H147" s="73">
        <v>58.1</v>
      </c>
      <c r="I147" s="73">
        <v>53</v>
      </c>
    </row>
    <row r="148" spans="1:9" s="62" customFormat="1" ht="27.75" customHeight="1">
      <c r="A148" s="31"/>
      <c r="B148" s="13"/>
      <c r="C148" s="37" t="s">
        <v>162</v>
      </c>
      <c r="D148" s="55"/>
      <c r="E148" s="55"/>
      <c r="F148" s="88"/>
      <c r="G148" s="55"/>
      <c r="H148" s="73"/>
      <c r="I148" s="73"/>
    </row>
    <row r="149" spans="1:9" s="62" customFormat="1" ht="15" customHeight="1">
      <c r="A149" s="31"/>
      <c r="B149" s="13"/>
      <c r="C149" s="32" t="s">
        <v>77</v>
      </c>
      <c r="D149" s="55">
        <v>44.1</v>
      </c>
      <c r="E149" s="55">
        <v>49.17</v>
      </c>
      <c r="F149" s="55">
        <v>43.47</v>
      </c>
      <c r="G149" s="55">
        <v>43.045</v>
      </c>
      <c r="H149" s="73">
        <v>33.7</v>
      </c>
      <c r="I149" s="73">
        <v>24.4</v>
      </c>
    </row>
    <row r="150" spans="1:9" s="66" customFormat="1" ht="15" customHeight="1">
      <c r="A150" s="31"/>
      <c r="B150" s="13"/>
      <c r="C150" s="32" t="s">
        <v>78</v>
      </c>
      <c r="D150" s="55">
        <v>53.24</v>
      </c>
      <c r="E150" s="55">
        <v>58.33</v>
      </c>
      <c r="F150" s="61">
        <v>53.53</v>
      </c>
      <c r="G150" s="55">
        <v>54.33</v>
      </c>
      <c r="H150" s="73">
        <v>49.2</v>
      </c>
      <c r="I150" s="73">
        <v>44.1</v>
      </c>
    </row>
    <row r="151" spans="1:9" s="66" customFormat="1" ht="7.5" customHeight="1" thickBot="1">
      <c r="A151" s="16"/>
      <c r="B151" s="20"/>
      <c r="C151" s="21"/>
      <c r="D151" s="23"/>
      <c r="E151" s="23"/>
      <c r="F151" s="23"/>
      <c r="G151" s="23"/>
      <c r="H151" s="18"/>
      <c r="I151" s="18"/>
    </row>
    <row r="152" spans="1:9" s="68" customFormat="1" ht="30" customHeight="1" thickBot="1" thickTop="1">
      <c r="A152" s="1" t="s">
        <v>156</v>
      </c>
      <c r="B152" s="2"/>
      <c r="C152" s="3"/>
      <c r="D152" s="105" t="s">
        <v>102</v>
      </c>
      <c r="E152" s="106"/>
      <c r="F152" s="106"/>
      <c r="G152" s="107"/>
      <c r="H152" s="103" t="s">
        <v>103</v>
      </c>
      <c r="I152" s="104"/>
    </row>
    <row r="153" spans="1:9" s="66" customFormat="1" ht="19.5" customHeight="1" thickTop="1">
      <c r="A153" s="86">
        <v>4.1</v>
      </c>
      <c r="B153" s="4" t="s">
        <v>30</v>
      </c>
      <c r="C153" s="5"/>
      <c r="D153" s="6">
        <v>1997</v>
      </c>
      <c r="E153" s="6">
        <v>1998</v>
      </c>
      <c r="F153" s="6">
        <v>1999</v>
      </c>
      <c r="G153" s="7">
        <v>2000</v>
      </c>
      <c r="H153" s="6">
        <v>2005</v>
      </c>
      <c r="I153" s="6">
        <v>2010</v>
      </c>
    </row>
    <row r="154" spans="1:9" s="62" customFormat="1" ht="7.5" customHeight="1">
      <c r="A154" s="8"/>
      <c r="B154" s="24"/>
      <c r="C154" s="25"/>
      <c r="D154" s="10"/>
      <c r="E154" s="10"/>
      <c r="F154" s="10"/>
      <c r="G154" s="10"/>
      <c r="H154" s="11"/>
      <c r="I154" s="11"/>
    </row>
    <row r="155" spans="1:9" s="62" customFormat="1" ht="30" customHeight="1">
      <c r="A155" s="27"/>
      <c r="B155" s="19" t="s">
        <v>80</v>
      </c>
      <c r="C155" s="12" t="s">
        <v>119</v>
      </c>
      <c r="D155" s="84"/>
      <c r="E155" s="84"/>
      <c r="F155" s="84"/>
      <c r="G155" s="84"/>
      <c r="H155" s="33"/>
      <c r="I155" s="33"/>
    </row>
    <row r="156" spans="1:9" s="66" customFormat="1" ht="15" customHeight="1">
      <c r="A156" s="31"/>
      <c r="B156" s="13"/>
      <c r="C156" s="37" t="s">
        <v>81</v>
      </c>
      <c r="D156" s="10"/>
      <c r="E156" s="10"/>
      <c r="F156" s="10"/>
      <c r="G156" s="10"/>
      <c r="H156" s="11"/>
      <c r="I156" s="11"/>
    </row>
    <row r="157" spans="1:9" s="62" customFormat="1" ht="15" customHeight="1">
      <c r="A157" s="31"/>
      <c r="B157" s="13"/>
      <c r="C157" s="32" t="s">
        <v>77</v>
      </c>
      <c r="D157" s="55">
        <v>91.44120844900932</v>
      </c>
      <c r="E157" s="55">
        <v>77.75528361981148</v>
      </c>
      <c r="F157" s="55">
        <v>120.78274259191843</v>
      </c>
      <c r="G157" s="55">
        <v>131.01620015008314</v>
      </c>
      <c r="H157" s="73">
        <v>85.4</v>
      </c>
      <c r="I157" s="73">
        <v>72.7</v>
      </c>
    </row>
    <row r="158" spans="1:9" s="62" customFormat="1" ht="15" customHeight="1">
      <c r="A158" s="31"/>
      <c r="B158" s="13"/>
      <c r="C158" s="32" t="s">
        <v>78</v>
      </c>
      <c r="D158" s="55">
        <v>127.09192245201146</v>
      </c>
      <c r="E158" s="55">
        <v>124.62191324812582</v>
      </c>
      <c r="F158" s="55">
        <v>145.39240579309364</v>
      </c>
      <c r="G158" s="55">
        <v>141.71036655403944</v>
      </c>
      <c r="H158" s="73">
        <v>123.7</v>
      </c>
      <c r="I158" s="73">
        <v>115.8</v>
      </c>
    </row>
    <row r="159" spans="1:9" s="66" customFormat="1" ht="15" customHeight="1">
      <c r="A159" s="31"/>
      <c r="B159" s="13"/>
      <c r="C159" s="37" t="s">
        <v>82</v>
      </c>
      <c r="D159" s="57"/>
      <c r="E159" s="57"/>
      <c r="F159" s="57"/>
      <c r="G159" s="57"/>
      <c r="H159" s="73"/>
      <c r="I159" s="73"/>
    </row>
    <row r="160" spans="1:9" s="62" customFormat="1" ht="15" customHeight="1">
      <c r="A160" s="31"/>
      <c r="B160" s="13"/>
      <c r="C160" s="32" t="s">
        <v>77</v>
      </c>
      <c r="D160" s="55">
        <v>63.599801547507205</v>
      </c>
      <c r="E160" s="55">
        <v>52.932908666554916</v>
      </c>
      <c r="F160" s="55">
        <v>57.09043741460798</v>
      </c>
      <c r="G160" s="55">
        <v>50.947338476705234</v>
      </c>
      <c r="H160" s="73">
        <v>32.2</v>
      </c>
      <c r="I160" s="73">
        <v>28.5</v>
      </c>
    </row>
    <row r="161" spans="1:9" s="62" customFormat="1" ht="15" customHeight="1">
      <c r="A161" s="31"/>
      <c r="B161" s="13"/>
      <c r="C161" s="32" t="s">
        <v>78</v>
      </c>
      <c r="D161" s="61">
        <v>39.228698114151456</v>
      </c>
      <c r="E161" s="61">
        <v>35.420578382839956</v>
      </c>
      <c r="F161" s="61">
        <v>34.29926562070701</v>
      </c>
      <c r="G161" s="61">
        <v>31.16495923953021</v>
      </c>
      <c r="H161" s="73">
        <v>29.1</v>
      </c>
      <c r="I161" s="73">
        <v>28.2</v>
      </c>
    </row>
    <row r="162" spans="1:9" s="66" customFormat="1" ht="15" customHeight="1">
      <c r="A162" s="31"/>
      <c r="B162" s="13"/>
      <c r="C162" s="37" t="s">
        <v>83</v>
      </c>
      <c r="D162" s="57"/>
      <c r="E162" s="57"/>
      <c r="F162" s="57"/>
      <c r="G162" s="57"/>
      <c r="H162" s="73"/>
      <c r="I162" s="73"/>
    </row>
    <row r="163" spans="1:9" s="62" customFormat="1" ht="15" customHeight="1">
      <c r="A163" s="31"/>
      <c r="B163" s="13"/>
      <c r="C163" s="32" t="s">
        <v>77</v>
      </c>
      <c r="D163" s="55">
        <v>8.114912438115546</v>
      </c>
      <c r="E163" s="55">
        <v>8.639475957756831</v>
      </c>
      <c r="F163" s="55">
        <v>8.802490350269954</v>
      </c>
      <c r="G163" s="55">
        <v>6.2534639285486575</v>
      </c>
      <c r="H163" s="73">
        <v>4.8</v>
      </c>
      <c r="I163" s="73">
        <v>4.3</v>
      </c>
    </row>
    <row r="164" spans="1:9" s="62" customFormat="1" ht="15" customHeight="1">
      <c r="A164" s="31"/>
      <c r="B164" s="13"/>
      <c r="C164" s="32" t="s">
        <v>78</v>
      </c>
      <c r="D164" s="61">
        <v>9.325891893328583</v>
      </c>
      <c r="E164" s="55">
        <v>8.51713704798512</v>
      </c>
      <c r="F164" s="61">
        <v>8.169832513969075</v>
      </c>
      <c r="G164" s="55">
        <v>7.284264924049875</v>
      </c>
      <c r="H164" s="73">
        <v>6.1</v>
      </c>
      <c r="I164" s="73">
        <v>5.8</v>
      </c>
    </row>
    <row r="165" spans="1:9" s="66" customFormat="1" ht="15" customHeight="1">
      <c r="A165" s="31"/>
      <c r="B165" s="13"/>
      <c r="C165" s="37" t="s">
        <v>84</v>
      </c>
      <c r="D165" s="55"/>
      <c r="E165" s="55"/>
      <c r="F165" s="55"/>
      <c r="G165" s="55"/>
      <c r="H165" s="73"/>
      <c r="I165" s="73"/>
    </row>
    <row r="166" spans="1:9" s="62" customFormat="1" ht="15" customHeight="1">
      <c r="A166" s="31"/>
      <c r="B166" s="13"/>
      <c r="C166" s="32" t="s">
        <v>77</v>
      </c>
      <c r="D166" s="55">
        <v>1.7153473446423104</v>
      </c>
      <c r="E166" s="55">
        <v>0.8381581153047672</v>
      </c>
      <c r="F166" s="55">
        <v>1.1317487593204225</v>
      </c>
      <c r="G166" s="55">
        <v>2.2071049159583493</v>
      </c>
      <c r="H166" s="73">
        <v>1.3</v>
      </c>
      <c r="I166" s="73">
        <v>1</v>
      </c>
    </row>
    <row r="167" spans="1:9" s="62" customFormat="1" ht="15" customHeight="1">
      <c r="A167" s="31"/>
      <c r="B167" s="13"/>
      <c r="C167" s="32" t="s">
        <v>78</v>
      </c>
      <c r="D167" s="61">
        <v>2.025050811122778</v>
      </c>
      <c r="E167" s="55">
        <v>1.9072116702543367</v>
      </c>
      <c r="F167" s="61">
        <v>2.1875507824288776</v>
      </c>
      <c r="G167" s="55">
        <v>2.5690874582686583</v>
      </c>
      <c r="H167" s="73">
        <v>1.5</v>
      </c>
      <c r="I167" s="73">
        <v>1.3</v>
      </c>
    </row>
    <row r="168" spans="1:9" s="62" customFormat="1" ht="15" customHeight="1">
      <c r="A168" s="31"/>
      <c r="B168" s="13"/>
      <c r="C168" s="37" t="s">
        <v>85</v>
      </c>
      <c r="D168" s="61"/>
      <c r="E168" s="55"/>
      <c r="F168" s="61"/>
      <c r="G168" s="55"/>
      <c r="H168" s="73"/>
      <c r="I168" s="73"/>
    </row>
    <row r="169" spans="1:9" s="62" customFormat="1" ht="15" customHeight="1">
      <c r="A169" s="31"/>
      <c r="B169" s="13"/>
      <c r="C169" s="32" t="s">
        <v>86</v>
      </c>
      <c r="D169" s="61">
        <v>136.0402394097094</v>
      </c>
      <c r="E169" s="55">
        <v>118.30924166032675</v>
      </c>
      <c r="F169" s="61">
        <v>174.35218386641841</v>
      </c>
      <c r="G169" s="55">
        <v>201.45963205108714</v>
      </c>
      <c r="H169" s="73">
        <v>144.5</v>
      </c>
      <c r="I169" s="73">
        <v>119.6</v>
      </c>
    </row>
    <row r="170" spans="1:9" s="62" customFormat="1" ht="15" customHeight="1">
      <c r="A170" s="31"/>
      <c r="B170" s="13"/>
      <c r="C170" s="32" t="s">
        <v>78</v>
      </c>
      <c r="D170" s="61">
        <v>178.44428002749007</v>
      </c>
      <c r="E170" s="55">
        <v>162.95556151087482</v>
      </c>
      <c r="F170" s="61">
        <v>200.32352791863278</v>
      </c>
      <c r="G170" s="55">
        <v>207.70418942273724</v>
      </c>
      <c r="H170" s="73">
        <v>179.7</v>
      </c>
      <c r="I170" s="73">
        <v>167.7</v>
      </c>
    </row>
    <row r="171" spans="1:9" s="62" customFormat="1" ht="15" customHeight="1">
      <c r="A171" s="31"/>
      <c r="B171" s="13"/>
      <c r="C171" s="37" t="s">
        <v>87</v>
      </c>
      <c r="D171" s="61"/>
      <c r="E171" s="55"/>
      <c r="F171" s="61"/>
      <c r="G171" s="55"/>
      <c r="H171" s="73"/>
      <c r="I171" s="73"/>
    </row>
    <row r="172" spans="1:9" s="62" customFormat="1" ht="15" customHeight="1">
      <c r="A172" s="31"/>
      <c r="B172" s="13"/>
      <c r="C172" s="32" t="s">
        <v>77</v>
      </c>
      <c r="D172" s="61">
        <v>11.41365733165845</v>
      </c>
      <c r="E172" s="55">
        <v>14.828951270776649</v>
      </c>
      <c r="F172" s="61">
        <v>14.838483733312207</v>
      </c>
      <c r="G172" s="55">
        <v>11.525992338893602</v>
      </c>
      <c r="H172" s="73">
        <v>10</v>
      </c>
      <c r="I172" s="73">
        <v>8</v>
      </c>
    </row>
    <row r="173" spans="1:9" s="62" customFormat="1" ht="15" customHeight="1">
      <c r="A173" s="31"/>
      <c r="B173" s="13"/>
      <c r="C173" s="32" t="s">
        <v>78</v>
      </c>
      <c r="D173" s="61">
        <v>17.246238651305504</v>
      </c>
      <c r="E173" s="55">
        <v>20.300047503939993</v>
      </c>
      <c r="F173" s="61">
        <v>20.045108190011554</v>
      </c>
      <c r="G173" s="55">
        <v>17.517070901899615</v>
      </c>
      <c r="H173" s="73">
        <v>15</v>
      </c>
      <c r="I173" s="73">
        <v>12</v>
      </c>
    </row>
    <row r="174" spans="1:9" s="62" customFormat="1" ht="15" customHeight="1">
      <c r="A174" s="31"/>
      <c r="B174" s="13"/>
      <c r="C174" s="37" t="s">
        <v>112</v>
      </c>
      <c r="D174" s="61"/>
      <c r="E174" s="61"/>
      <c r="F174" s="61"/>
      <c r="G174" s="55"/>
      <c r="H174" s="73"/>
      <c r="I174" s="73"/>
    </row>
    <row r="175" spans="1:9" s="62" customFormat="1" ht="15" customHeight="1">
      <c r="A175" s="31"/>
      <c r="B175" s="13"/>
      <c r="C175" s="32" t="s">
        <v>77</v>
      </c>
      <c r="D175" s="61">
        <v>17.54932283364825</v>
      </c>
      <c r="E175" s="55">
        <v>15.344740880194967</v>
      </c>
      <c r="F175" s="61">
        <v>3.5838710711813384</v>
      </c>
      <c r="G175" s="55">
        <v>6.4986978080995845</v>
      </c>
      <c r="H175" s="73">
        <v>5</v>
      </c>
      <c r="I175" s="73">
        <v>4</v>
      </c>
    </row>
    <row r="176" spans="1:9" s="62" customFormat="1" ht="15" customHeight="1">
      <c r="A176" s="31"/>
      <c r="B176" s="13"/>
      <c r="C176" s="32" t="s">
        <v>78</v>
      </c>
      <c r="D176" s="61">
        <v>12.962989731726731</v>
      </c>
      <c r="E176" s="55">
        <v>16.50521880387914</v>
      </c>
      <c r="F176" s="61">
        <v>10.905865416773706</v>
      </c>
      <c r="G176" s="55">
        <v>9.455237134548087</v>
      </c>
      <c r="H176" s="73">
        <v>8</v>
      </c>
      <c r="I176" s="73">
        <v>7</v>
      </c>
    </row>
    <row r="177" spans="1:9" s="62" customFormat="1" ht="15" customHeight="1">
      <c r="A177" s="31"/>
      <c r="B177" s="13"/>
      <c r="C177" s="37" t="s">
        <v>0</v>
      </c>
      <c r="D177" s="61"/>
      <c r="E177" s="55"/>
      <c r="F177" s="61"/>
      <c r="G177" s="55"/>
      <c r="H177" s="73"/>
      <c r="I177" s="73"/>
    </row>
    <row r="178" spans="1:9" s="62" customFormat="1" ht="15" customHeight="1">
      <c r="A178" s="31"/>
      <c r="B178" s="13"/>
      <c r="C178" s="32" t="s">
        <v>77</v>
      </c>
      <c r="D178" s="61">
        <v>0.2638995914834324</v>
      </c>
      <c r="E178" s="55">
        <v>0.06447370117728979</v>
      </c>
      <c r="F178" s="61">
        <v>0</v>
      </c>
      <c r="G178" s="55">
        <v>0</v>
      </c>
      <c r="H178" s="73">
        <v>0</v>
      </c>
      <c r="I178" s="73">
        <v>0</v>
      </c>
    </row>
    <row r="179" spans="1:9" s="62" customFormat="1" ht="15" customHeight="1">
      <c r="A179" s="31"/>
      <c r="B179" s="13"/>
      <c r="C179" s="32" t="s">
        <v>78</v>
      </c>
      <c r="D179" s="61">
        <v>0.1798564865141941</v>
      </c>
      <c r="E179" s="55">
        <v>0.019594640447818525</v>
      </c>
      <c r="F179" s="61">
        <v>0.012755398148273341</v>
      </c>
      <c r="G179" s="55">
        <v>0.01244110149282643</v>
      </c>
      <c r="H179" s="73">
        <v>0</v>
      </c>
      <c r="I179" s="73">
        <v>0</v>
      </c>
    </row>
    <row r="180" spans="1:9" s="62" customFormat="1" ht="7.5" customHeight="1" thickBot="1">
      <c r="A180" s="16"/>
      <c r="B180" s="20"/>
      <c r="C180" s="17"/>
      <c r="D180" s="69"/>
      <c r="E180" s="69"/>
      <c r="F180" s="69"/>
      <c r="G180" s="69"/>
      <c r="H180" s="87"/>
      <c r="I180" s="87"/>
    </row>
    <row r="181" spans="1:9" s="62" customFormat="1" ht="30" customHeight="1" thickBot="1" thickTop="1">
      <c r="A181" s="1" t="s">
        <v>156</v>
      </c>
      <c r="B181" s="2"/>
      <c r="C181" s="3"/>
      <c r="D181" s="105" t="s">
        <v>102</v>
      </c>
      <c r="E181" s="106"/>
      <c r="F181" s="106"/>
      <c r="G181" s="107"/>
      <c r="H181" s="103" t="s">
        <v>103</v>
      </c>
      <c r="I181" s="104"/>
    </row>
    <row r="182" spans="1:9" s="62" customFormat="1" ht="19.5" customHeight="1" thickTop="1">
      <c r="A182" s="86">
        <v>4.1</v>
      </c>
      <c r="B182" s="4" t="s">
        <v>157</v>
      </c>
      <c r="C182" s="5"/>
      <c r="D182" s="6">
        <v>1997</v>
      </c>
      <c r="E182" s="6">
        <v>1998</v>
      </c>
      <c r="F182" s="6">
        <v>1999</v>
      </c>
      <c r="G182" s="7">
        <v>2000</v>
      </c>
      <c r="H182" s="6">
        <v>2005</v>
      </c>
      <c r="I182" s="6">
        <v>2010</v>
      </c>
    </row>
    <row r="183" spans="1:9" s="62" customFormat="1" ht="7.5" customHeight="1">
      <c r="A183" s="8"/>
      <c r="B183" s="24"/>
      <c r="C183" s="25"/>
      <c r="D183" s="10"/>
      <c r="E183" s="10"/>
      <c r="F183" s="10"/>
      <c r="G183" s="10"/>
      <c r="H183" s="11"/>
      <c r="I183" s="11"/>
    </row>
    <row r="184" spans="1:9" s="62" customFormat="1" ht="30" customHeight="1">
      <c r="A184" s="27"/>
      <c r="B184" s="19" t="s">
        <v>80</v>
      </c>
      <c r="C184" s="12" t="s">
        <v>25</v>
      </c>
      <c r="D184" s="84"/>
      <c r="E184" s="84"/>
      <c r="F184" s="84"/>
      <c r="G184" s="84"/>
      <c r="H184" s="33"/>
      <c r="I184" s="33"/>
    </row>
    <row r="185" spans="1:9" s="62" customFormat="1" ht="15" customHeight="1">
      <c r="A185" s="31"/>
      <c r="B185" s="13"/>
      <c r="C185" s="37" t="s">
        <v>1</v>
      </c>
      <c r="D185" s="61"/>
      <c r="E185" s="88"/>
      <c r="F185" s="61"/>
      <c r="G185" s="88"/>
      <c r="H185" s="73"/>
      <c r="I185" s="73"/>
    </row>
    <row r="186" spans="1:9" s="62" customFormat="1" ht="13.5" customHeight="1">
      <c r="A186" s="31"/>
      <c r="B186" s="13"/>
      <c r="C186" s="32" t="s">
        <v>77</v>
      </c>
      <c r="D186" s="61">
        <v>0.1</v>
      </c>
      <c r="E186" s="55">
        <v>0</v>
      </c>
      <c r="F186" s="61">
        <v>0</v>
      </c>
      <c r="G186" s="55">
        <v>0</v>
      </c>
      <c r="H186" s="73">
        <v>0</v>
      </c>
      <c r="I186" s="73">
        <v>0</v>
      </c>
    </row>
    <row r="187" spans="1:9" s="62" customFormat="1" ht="13.5" customHeight="1">
      <c r="A187" s="31"/>
      <c r="B187" s="13"/>
      <c r="C187" s="32" t="s">
        <v>78</v>
      </c>
      <c r="D187" s="61">
        <v>0.1</v>
      </c>
      <c r="E187" s="55">
        <v>0.1</v>
      </c>
      <c r="F187" s="61">
        <v>0</v>
      </c>
      <c r="G187" s="55">
        <v>0.4</v>
      </c>
      <c r="H187" s="73">
        <v>0</v>
      </c>
      <c r="I187" s="73">
        <v>0</v>
      </c>
    </row>
    <row r="188" spans="1:9" s="62" customFormat="1" ht="15" customHeight="1">
      <c r="A188" s="31"/>
      <c r="B188" s="13"/>
      <c r="C188" s="37" t="s">
        <v>95</v>
      </c>
      <c r="D188" s="61"/>
      <c r="E188" s="55"/>
      <c r="F188" s="61"/>
      <c r="G188" s="55"/>
      <c r="H188" s="73"/>
      <c r="I188" s="73"/>
    </row>
    <row r="189" spans="1:9" s="62" customFormat="1" ht="13.5" customHeight="1">
      <c r="A189" s="31"/>
      <c r="B189" s="13"/>
      <c r="C189" s="32" t="s">
        <v>77</v>
      </c>
      <c r="D189" s="61">
        <v>10.424033863595577</v>
      </c>
      <c r="E189" s="55">
        <v>4.900001289474023</v>
      </c>
      <c r="F189" s="61">
        <v>3.8353707954747653</v>
      </c>
      <c r="G189" s="55">
        <v>5.701687699559069</v>
      </c>
      <c r="H189" s="73">
        <v>5</v>
      </c>
      <c r="I189" s="73">
        <v>4</v>
      </c>
    </row>
    <row r="190" spans="1:9" s="62" customFormat="1" ht="13.5" customHeight="1">
      <c r="A190" s="31"/>
      <c r="B190" s="13"/>
      <c r="C190" s="32" t="s">
        <v>78</v>
      </c>
      <c r="D190" s="61">
        <v>5.409017298130578</v>
      </c>
      <c r="E190" s="55">
        <v>3.99077510453904</v>
      </c>
      <c r="F190" s="61">
        <v>5.452932708386853</v>
      </c>
      <c r="G190" s="55">
        <v>4.0993429418863085</v>
      </c>
      <c r="H190" s="73">
        <v>4</v>
      </c>
      <c r="I190" s="73">
        <v>3.5</v>
      </c>
    </row>
    <row r="191" spans="1:9" s="62" customFormat="1" ht="15" customHeight="1">
      <c r="A191" s="31"/>
      <c r="B191" s="13"/>
      <c r="C191" s="37" t="s">
        <v>2</v>
      </c>
      <c r="D191" s="61"/>
      <c r="E191" s="55"/>
      <c r="F191" s="61"/>
      <c r="G191" s="55"/>
      <c r="H191" s="73"/>
      <c r="I191" s="73"/>
    </row>
    <row r="192" spans="1:9" s="62" customFormat="1" ht="13.5" customHeight="1">
      <c r="A192" s="31"/>
      <c r="B192" s="13"/>
      <c r="C192" s="32" t="s">
        <v>77</v>
      </c>
      <c r="D192" s="61">
        <v>5.607866319022938</v>
      </c>
      <c r="E192" s="55">
        <v>4.577632783587575</v>
      </c>
      <c r="F192" s="61">
        <v>4.275495312988263</v>
      </c>
      <c r="G192" s="55">
        <v>3.371965843825256</v>
      </c>
      <c r="H192" s="73">
        <v>4</v>
      </c>
      <c r="I192" s="73">
        <v>3</v>
      </c>
    </row>
    <row r="193" spans="1:9" s="62" customFormat="1" ht="13.5" customHeight="1">
      <c r="A193" s="31"/>
      <c r="B193" s="13"/>
      <c r="C193" s="32" t="s">
        <v>78</v>
      </c>
      <c r="D193" s="61">
        <v>4.363185135807302</v>
      </c>
      <c r="E193" s="55">
        <v>3.4029358911044842</v>
      </c>
      <c r="F193" s="61">
        <v>3.514112189849305</v>
      </c>
      <c r="G193" s="55">
        <v>3.8318592597905403</v>
      </c>
      <c r="H193" s="73">
        <v>3.6</v>
      </c>
      <c r="I193" s="73">
        <v>3.3</v>
      </c>
    </row>
    <row r="194" spans="1:9" s="62" customFormat="1" ht="7.5" customHeight="1" thickBot="1">
      <c r="A194" s="16"/>
      <c r="B194" s="20"/>
      <c r="C194" s="17"/>
      <c r="D194" s="69"/>
      <c r="E194" s="69"/>
      <c r="F194" s="69"/>
      <c r="G194" s="69"/>
      <c r="H194" s="87"/>
      <c r="I194" s="87"/>
    </row>
    <row r="195" spans="1:9" s="62" customFormat="1" ht="15" customHeight="1" thickTop="1">
      <c r="A195"/>
      <c r="B195"/>
      <c r="C195"/>
      <c r="D195"/>
      <c r="E195"/>
      <c r="F195"/>
      <c r="G195"/>
      <c r="H195"/>
      <c r="I195"/>
    </row>
    <row r="196" spans="1:9" s="62" customFormat="1" ht="18" customHeight="1">
      <c r="A196" s="89">
        <v>4.11</v>
      </c>
      <c r="B196" s="4" t="s">
        <v>3</v>
      </c>
      <c r="C196" s="5"/>
      <c r="D196" s="6">
        <v>1998</v>
      </c>
      <c r="E196" s="6">
        <v>1999</v>
      </c>
      <c r="F196" s="6">
        <v>2000</v>
      </c>
      <c r="G196" s="7">
        <v>2001</v>
      </c>
      <c r="H196" s="6">
        <v>2005</v>
      </c>
      <c r="I196" s="6">
        <v>2010</v>
      </c>
    </row>
    <row r="197" spans="1:9" s="62" customFormat="1" ht="7.5" customHeight="1">
      <c r="A197" s="8"/>
      <c r="B197" s="24"/>
      <c r="C197" s="25"/>
      <c r="D197" s="10"/>
      <c r="E197" s="10"/>
      <c r="F197" s="10"/>
      <c r="G197" s="10"/>
      <c r="H197" s="11"/>
      <c r="I197" s="11"/>
    </row>
    <row r="198" spans="1:9" s="62" customFormat="1" ht="15" customHeight="1">
      <c r="A198" s="8"/>
      <c r="B198" s="19" t="s">
        <v>4</v>
      </c>
      <c r="C198" s="12" t="s">
        <v>120</v>
      </c>
      <c r="D198" s="91"/>
      <c r="E198" s="91"/>
      <c r="F198" s="91"/>
      <c r="G198" s="91"/>
      <c r="H198" s="92"/>
      <c r="I198" s="92"/>
    </row>
    <row r="199" spans="1:9" s="62" customFormat="1" ht="13.5" customHeight="1">
      <c r="A199" s="31"/>
      <c r="B199" s="13"/>
      <c r="C199" s="32" t="s">
        <v>97</v>
      </c>
      <c r="D199" s="91">
        <v>13.346056143698986</v>
      </c>
      <c r="E199" s="91">
        <v>11.568987317497653</v>
      </c>
      <c r="F199" s="91">
        <v>12.44561938720958</v>
      </c>
      <c r="G199" s="91">
        <v>13.100803133567217</v>
      </c>
      <c r="H199" s="92">
        <v>14</v>
      </c>
      <c r="I199" s="92">
        <v>13</v>
      </c>
    </row>
    <row r="200" spans="1:9" s="62" customFormat="1" ht="13.5" customHeight="1">
      <c r="A200" s="31"/>
      <c r="B200" s="13"/>
      <c r="C200" s="32" t="s">
        <v>98</v>
      </c>
      <c r="D200" s="55">
        <v>14.08201493516558</v>
      </c>
      <c r="E200" s="55">
        <v>13.189081685314633</v>
      </c>
      <c r="F200" s="61">
        <v>13.287096394338628</v>
      </c>
      <c r="G200" s="55">
        <v>13.95433665745132</v>
      </c>
      <c r="H200" s="73"/>
      <c r="I200" s="73"/>
    </row>
    <row r="201" spans="1:9" s="62" customFormat="1" ht="7.5" customHeight="1">
      <c r="A201" s="8"/>
      <c r="B201" s="24"/>
      <c r="C201" s="25"/>
      <c r="D201" s="10"/>
      <c r="E201" s="10"/>
      <c r="F201" s="10"/>
      <c r="G201" s="10"/>
      <c r="H201" s="11"/>
      <c r="I201" s="11"/>
    </row>
    <row r="202" spans="1:9" s="66" customFormat="1" ht="18" customHeight="1">
      <c r="A202" s="89">
        <v>4.11</v>
      </c>
      <c r="B202" s="97" t="s">
        <v>113</v>
      </c>
      <c r="C202" s="98"/>
      <c r="D202" s="6" t="s">
        <v>108</v>
      </c>
      <c r="E202" s="6">
        <v>1999</v>
      </c>
      <c r="F202" s="6">
        <v>2000</v>
      </c>
      <c r="G202" s="7">
        <v>2001</v>
      </c>
      <c r="H202" s="6">
        <v>2005</v>
      </c>
      <c r="I202" s="6">
        <v>2010</v>
      </c>
    </row>
    <row r="203" spans="1:9" s="62" customFormat="1" ht="7.5" customHeight="1">
      <c r="A203" s="8"/>
      <c r="B203" s="24"/>
      <c r="C203" s="25"/>
      <c r="D203" s="26"/>
      <c r="E203" s="10"/>
      <c r="F203" s="10"/>
      <c r="G203" s="10"/>
      <c r="H203" s="11"/>
      <c r="I203" s="11"/>
    </row>
    <row r="204" spans="1:9" s="66" customFormat="1" ht="28.5" customHeight="1">
      <c r="A204" s="27"/>
      <c r="B204" s="19" t="s">
        <v>5</v>
      </c>
      <c r="C204" s="12" t="s">
        <v>121</v>
      </c>
      <c r="D204" s="90"/>
      <c r="E204" s="91"/>
      <c r="F204" s="91"/>
      <c r="G204" s="91"/>
      <c r="H204" s="92"/>
      <c r="I204" s="92"/>
    </row>
    <row r="205" spans="1:9" s="66" customFormat="1" ht="15" customHeight="1">
      <c r="A205" s="31"/>
      <c r="B205" s="13"/>
      <c r="C205" s="32" t="s">
        <v>191</v>
      </c>
      <c r="D205" s="72">
        <v>1.5</v>
      </c>
      <c r="E205" s="55">
        <v>0</v>
      </c>
      <c r="F205" s="55">
        <v>0</v>
      </c>
      <c r="G205" s="55">
        <v>0.8</v>
      </c>
      <c r="H205" s="73"/>
      <c r="I205" s="73"/>
    </row>
    <row r="206" spans="1:9" s="66" customFormat="1" ht="15" customHeight="1">
      <c r="A206" s="31"/>
      <c r="B206" s="13"/>
      <c r="C206" s="32" t="s">
        <v>192</v>
      </c>
      <c r="D206" s="72">
        <v>6.6</v>
      </c>
      <c r="E206" s="55">
        <v>3.8</v>
      </c>
      <c r="F206" s="55">
        <v>7.3</v>
      </c>
      <c r="G206" s="55">
        <v>3</v>
      </c>
      <c r="H206" s="73"/>
      <c r="I206" s="73"/>
    </row>
    <row r="207" spans="1:9" s="66" customFormat="1" ht="15" customHeight="1">
      <c r="A207" s="31"/>
      <c r="B207" s="13"/>
      <c r="C207" s="32" t="s">
        <v>193</v>
      </c>
      <c r="D207" s="72">
        <v>15.1</v>
      </c>
      <c r="E207" s="55">
        <v>12.2</v>
      </c>
      <c r="F207" s="55">
        <v>12.1</v>
      </c>
      <c r="G207" s="55">
        <v>12.2</v>
      </c>
      <c r="H207" s="73" t="s">
        <v>194</v>
      </c>
      <c r="I207" s="73" t="s">
        <v>194</v>
      </c>
    </row>
    <row r="208" spans="1:9" s="66" customFormat="1" ht="15" customHeight="1">
      <c r="A208" s="31"/>
      <c r="B208" s="13"/>
      <c r="C208" s="32" t="s">
        <v>195</v>
      </c>
      <c r="D208" s="72">
        <v>15.4</v>
      </c>
      <c r="E208" s="55">
        <v>13</v>
      </c>
      <c r="F208" s="55">
        <v>17</v>
      </c>
      <c r="G208" s="55">
        <v>14.7</v>
      </c>
      <c r="H208" s="73">
        <v>13.5</v>
      </c>
      <c r="I208" s="73">
        <v>13</v>
      </c>
    </row>
    <row r="209" spans="1:9" s="68" customFormat="1" ht="15" customHeight="1">
      <c r="A209" s="31"/>
      <c r="B209" s="13"/>
      <c r="C209" s="32" t="s">
        <v>196</v>
      </c>
      <c r="D209" s="72">
        <v>17.5</v>
      </c>
      <c r="E209" s="55">
        <v>19.4</v>
      </c>
      <c r="F209" s="55">
        <v>20</v>
      </c>
      <c r="G209" s="55">
        <v>16.7</v>
      </c>
      <c r="H209" s="73">
        <v>15.5</v>
      </c>
      <c r="I209" s="73">
        <v>15</v>
      </c>
    </row>
    <row r="210" spans="1:9" s="62" customFormat="1" ht="15" customHeight="1">
      <c r="A210" s="31"/>
      <c r="B210" s="13"/>
      <c r="C210" s="32" t="s">
        <v>197</v>
      </c>
      <c r="D210" s="72">
        <v>22.1</v>
      </c>
      <c r="E210" s="55">
        <v>15.2</v>
      </c>
      <c r="F210" s="55">
        <v>19.4</v>
      </c>
      <c r="G210" s="55">
        <v>17.7</v>
      </c>
      <c r="H210" s="73">
        <v>15</v>
      </c>
      <c r="I210" s="73">
        <v>14</v>
      </c>
    </row>
    <row r="211" spans="1:9" s="62" customFormat="1" ht="15" customHeight="1">
      <c r="A211" s="31"/>
      <c r="B211" s="13"/>
      <c r="C211" s="32" t="s">
        <v>198</v>
      </c>
      <c r="D211" s="72">
        <v>32.2</v>
      </c>
      <c r="E211" s="55">
        <v>13.4</v>
      </c>
      <c r="F211" s="55">
        <v>20</v>
      </c>
      <c r="G211" s="55">
        <v>25.7</v>
      </c>
      <c r="H211" s="73"/>
      <c r="I211" s="73"/>
    </row>
    <row r="212" spans="1:9" s="62" customFormat="1" ht="15" customHeight="1">
      <c r="A212" s="31"/>
      <c r="B212" s="13"/>
      <c r="C212" s="32" t="s">
        <v>199</v>
      </c>
      <c r="D212" s="72">
        <v>16</v>
      </c>
      <c r="E212" s="55">
        <v>17.3</v>
      </c>
      <c r="F212" s="55">
        <v>8.7</v>
      </c>
      <c r="G212" s="55">
        <v>16.2</v>
      </c>
      <c r="H212" s="73"/>
      <c r="I212" s="73"/>
    </row>
    <row r="213" spans="1:9" s="62" customFormat="1" ht="15" customHeight="1">
      <c r="A213" s="31"/>
      <c r="B213" s="13"/>
      <c r="C213" s="32" t="s">
        <v>200</v>
      </c>
      <c r="D213" s="72">
        <v>23.5</v>
      </c>
      <c r="E213" s="55">
        <v>18.16</v>
      </c>
      <c r="F213" s="55">
        <v>16</v>
      </c>
      <c r="G213" s="55">
        <v>15.9</v>
      </c>
      <c r="H213" s="73"/>
      <c r="I213" s="73"/>
    </row>
    <row r="214" spans="1:9" s="68" customFormat="1" ht="7.5" customHeight="1" thickBot="1">
      <c r="A214" s="16"/>
      <c r="B214" s="20"/>
      <c r="C214" s="21"/>
      <c r="D214" s="93"/>
      <c r="E214" s="69"/>
      <c r="F214" s="69"/>
      <c r="G214" s="69"/>
      <c r="H214" s="87"/>
      <c r="I214" s="87"/>
    </row>
    <row r="215" spans="1:9" s="66" customFormat="1" ht="30" customHeight="1" thickBot="1" thickTop="1">
      <c r="A215" s="1" t="s">
        <v>156</v>
      </c>
      <c r="B215" s="2"/>
      <c r="C215" s="3"/>
      <c r="D215" s="105" t="s">
        <v>102</v>
      </c>
      <c r="E215" s="106"/>
      <c r="F215" s="106"/>
      <c r="G215" s="107"/>
      <c r="H215" s="103" t="s">
        <v>103</v>
      </c>
      <c r="I215" s="104"/>
    </row>
    <row r="216" spans="1:9" s="62" customFormat="1" ht="18" customHeight="1" thickTop="1">
      <c r="A216" s="86">
        <v>4.12</v>
      </c>
      <c r="B216" s="4" t="s">
        <v>32</v>
      </c>
      <c r="C216" s="5"/>
      <c r="D216" s="6">
        <v>1994</v>
      </c>
      <c r="E216" s="6">
        <v>1997</v>
      </c>
      <c r="F216" s="6">
        <v>2000</v>
      </c>
      <c r="G216" s="7">
        <v>2002</v>
      </c>
      <c r="H216" s="6">
        <v>2005</v>
      </c>
      <c r="I216" s="6">
        <v>2010</v>
      </c>
    </row>
    <row r="217" spans="1:9" s="66" customFormat="1" ht="7.5" customHeight="1">
      <c r="A217" s="8"/>
      <c r="B217" s="24"/>
      <c r="C217" s="25"/>
      <c r="D217" s="10"/>
      <c r="E217" s="10"/>
      <c r="F217" s="10"/>
      <c r="G217" s="10"/>
      <c r="H217" s="11"/>
      <c r="I217" s="11"/>
    </row>
    <row r="218" spans="1:9" s="62" customFormat="1" ht="42" customHeight="1">
      <c r="A218" s="27"/>
      <c r="B218" s="19" t="s">
        <v>6</v>
      </c>
      <c r="C218" s="12" t="s">
        <v>137</v>
      </c>
      <c r="D218" s="38"/>
      <c r="E218" s="38"/>
      <c r="F218" s="38"/>
      <c r="G218" s="38"/>
      <c r="H218" s="33"/>
      <c r="I218" s="33"/>
    </row>
    <row r="219" spans="1:9" s="66" customFormat="1" ht="15" customHeight="1">
      <c r="A219" s="31"/>
      <c r="B219" s="13"/>
      <c r="C219" s="32" t="s">
        <v>167</v>
      </c>
      <c r="D219" s="36">
        <v>0.352</v>
      </c>
      <c r="E219" s="36">
        <v>0.204</v>
      </c>
      <c r="F219" s="36">
        <v>0.327</v>
      </c>
      <c r="G219" s="36">
        <v>0.315</v>
      </c>
      <c r="H219" s="40">
        <v>0.3</v>
      </c>
      <c r="I219" s="40">
        <v>0.27</v>
      </c>
    </row>
    <row r="220" spans="1:9" s="68" customFormat="1" ht="15" customHeight="1">
      <c r="A220" s="31"/>
      <c r="B220" s="13"/>
      <c r="C220" s="32" t="s">
        <v>166</v>
      </c>
      <c r="D220" s="36">
        <v>0.183</v>
      </c>
      <c r="E220" s="36">
        <v>0.159</v>
      </c>
      <c r="F220" s="36">
        <v>0.169</v>
      </c>
      <c r="G220" s="36">
        <v>0.175</v>
      </c>
      <c r="H220" s="40">
        <v>0.16</v>
      </c>
      <c r="I220" s="40">
        <v>0.15</v>
      </c>
    </row>
    <row r="221" spans="1:9" s="68" customFormat="1" ht="7.5" customHeight="1">
      <c r="A221" s="8"/>
      <c r="B221" s="24"/>
      <c r="C221" s="25"/>
      <c r="D221" s="10"/>
      <c r="E221" s="10"/>
      <c r="F221" s="10"/>
      <c r="G221" s="10"/>
      <c r="H221" s="11"/>
      <c r="I221" s="11"/>
    </row>
    <row r="222" spans="1:9" s="101" customFormat="1" ht="18" customHeight="1">
      <c r="A222" s="86">
        <v>4.12</v>
      </c>
      <c r="B222" s="97" t="s">
        <v>168</v>
      </c>
      <c r="C222" s="98"/>
      <c r="D222" s="6">
        <v>1999</v>
      </c>
      <c r="E222" s="6">
        <v>2000</v>
      </c>
      <c r="F222" s="6">
        <v>2001</v>
      </c>
      <c r="G222" s="7">
        <v>2002</v>
      </c>
      <c r="H222" s="6">
        <v>2005</v>
      </c>
      <c r="I222" s="6">
        <v>2010</v>
      </c>
    </row>
    <row r="223" spans="1:9" s="68" customFormat="1" ht="7.5" customHeight="1">
      <c r="A223" s="8"/>
      <c r="B223" s="24"/>
      <c r="C223" s="25"/>
      <c r="D223" s="10"/>
      <c r="E223" s="10"/>
      <c r="F223" s="10"/>
      <c r="G223" s="10"/>
      <c r="H223" s="11"/>
      <c r="I223" s="11"/>
    </row>
    <row r="224" spans="1:9" s="68" customFormat="1" ht="42" customHeight="1">
      <c r="A224" s="31"/>
      <c r="B224" s="19" t="s">
        <v>7</v>
      </c>
      <c r="C224" s="12" t="s">
        <v>122</v>
      </c>
      <c r="D224" s="38"/>
      <c r="E224" s="38"/>
      <c r="F224" s="38"/>
      <c r="G224" s="36"/>
      <c r="H224" s="39"/>
      <c r="I224" s="39"/>
    </row>
    <row r="225" spans="1:9" s="68" customFormat="1" ht="15" customHeight="1">
      <c r="A225" s="31"/>
      <c r="B225" s="19"/>
      <c r="C225" s="32" t="s">
        <v>8</v>
      </c>
      <c r="D225" s="60">
        <v>348</v>
      </c>
      <c r="E225" s="60">
        <v>353</v>
      </c>
      <c r="F225" s="60">
        <v>352</v>
      </c>
      <c r="G225" s="60">
        <v>346</v>
      </c>
      <c r="H225" s="85">
        <v>350</v>
      </c>
      <c r="I225" s="85">
        <v>350</v>
      </c>
    </row>
    <row r="226" spans="1:9" s="68" customFormat="1" ht="15" customHeight="1">
      <c r="A226" s="31"/>
      <c r="B226" s="19"/>
      <c r="C226" s="32" t="s">
        <v>9</v>
      </c>
      <c r="D226" s="60">
        <v>326</v>
      </c>
      <c r="E226" s="60">
        <v>331</v>
      </c>
      <c r="F226" s="60">
        <v>321</v>
      </c>
      <c r="G226" s="60">
        <v>332</v>
      </c>
      <c r="H226" s="85">
        <v>333</v>
      </c>
      <c r="I226" s="85">
        <v>333</v>
      </c>
    </row>
    <row r="227" spans="1:9" s="68" customFormat="1" ht="15" customHeight="1">
      <c r="A227" s="31"/>
      <c r="B227" s="19"/>
      <c r="C227" s="32" t="s">
        <v>10</v>
      </c>
      <c r="D227" s="60">
        <v>354</v>
      </c>
      <c r="E227" s="60">
        <v>354</v>
      </c>
      <c r="F227" s="60">
        <v>351</v>
      </c>
      <c r="G227" s="60">
        <v>357.53</v>
      </c>
      <c r="H227" s="85">
        <v>355</v>
      </c>
      <c r="I227" s="85">
        <v>355</v>
      </c>
    </row>
    <row r="228" spans="1:9" s="62" customFormat="1" ht="7.5" customHeight="1" thickBot="1">
      <c r="A228" s="16"/>
      <c r="B228" s="20"/>
      <c r="C228" s="21"/>
      <c r="D228" s="69"/>
      <c r="E228" s="69"/>
      <c r="F228" s="69"/>
      <c r="G228" s="69"/>
      <c r="H228" s="87"/>
      <c r="I228" s="87"/>
    </row>
    <row r="229" spans="1:9" s="62" customFormat="1" ht="30" customHeight="1" thickBot="1" thickTop="1">
      <c r="A229" s="1" t="s">
        <v>11</v>
      </c>
      <c r="B229" s="2"/>
      <c r="C229" s="3"/>
      <c r="D229" s="110"/>
      <c r="E229" s="110"/>
      <c r="F229" s="110"/>
      <c r="G229" s="110"/>
      <c r="H229" s="111"/>
      <c r="I229" s="111"/>
    </row>
    <row r="230" spans="1:9" s="62" customFormat="1" ht="18" customHeight="1" thickTop="1">
      <c r="A230" s="89">
        <v>4.13</v>
      </c>
      <c r="B230" s="4" t="s">
        <v>12</v>
      </c>
      <c r="C230" s="5"/>
      <c r="D230" s="6" t="s">
        <v>88</v>
      </c>
      <c r="E230" s="6">
        <v>2000</v>
      </c>
      <c r="F230" s="6">
        <v>2001</v>
      </c>
      <c r="G230" s="7">
        <v>2002</v>
      </c>
      <c r="H230" s="6">
        <v>2005</v>
      </c>
      <c r="I230" s="6">
        <v>2010</v>
      </c>
    </row>
    <row r="231" spans="1:9" s="66" customFormat="1" ht="7.5" customHeight="1">
      <c r="A231" s="8"/>
      <c r="B231" s="24"/>
      <c r="C231" s="25"/>
      <c r="D231" s="9"/>
      <c r="E231" s="10"/>
      <c r="F231" s="10"/>
      <c r="G231" s="10"/>
      <c r="H231" s="11"/>
      <c r="I231" s="11"/>
    </row>
    <row r="232" spans="1:9" s="63" customFormat="1" ht="30" customHeight="1">
      <c r="A232" s="27"/>
      <c r="B232" s="19" t="s">
        <v>13</v>
      </c>
      <c r="C232" s="12" t="s">
        <v>123</v>
      </c>
      <c r="D232" s="83">
        <v>0.85</v>
      </c>
      <c r="E232" s="84">
        <v>0.84</v>
      </c>
      <c r="F232" s="84">
        <v>0.765</v>
      </c>
      <c r="G232" s="84">
        <v>0.851</v>
      </c>
      <c r="H232" s="15">
        <v>0.9</v>
      </c>
      <c r="I232" s="15">
        <v>0.9</v>
      </c>
    </row>
    <row r="233" spans="1:9" s="63" customFormat="1" ht="7.5" customHeight="1" thickBot="1">
      <c r="A233" s="16"/>
      <c r="B233" s="20"/>
      <c r="C233" s="21"/>
      <c r="D233" s="22"/>
      <c r="E233" s="23"/>
      <c r="F233" s="23"/>
      <c r="G233" s="23"/>
      <c r="H233" s="18"/>
      <c r="I233" s="18"/>
    </row>
    <row r="234" spans="1:9" s="62" customFormat="1" ht="30" customHeight="1" thickBot="1" thickTop="1">
      <c r="A234" s="1" t="s">
        <v>158</v>
      </c>
      <c r="B234" s="2"/>
      <c r="C234" s="3"/>
      <c r="D234" s="105" t="s">
        <v>102</v>
      </c>
      <c r="E234" s="106"/>
      <c r="F234" s="106"/>
      <c r="G234" s="107"/>
      <c r="H234" s="103" t="s">
        <v>103</v>
      </c>
      <c r="I234" s="104"/>
    </row>
    <row r="235" spans="1:9" s="68" customFormat="1" ht="18" customHeight="1" thickTop="1">
      <c r="A235" s="89">
        <v>4.14</v>
      </c>
      <c r="B235" s="4" t="s">
        <v>14</v>
      </c>
      <c r="C235" s="5"/>
      <c r="D235" s="6">
        <v>1994</v>
      </c>
      <c r="E235" s="6">
        <v>1997</v>
      </c>
      <c r="F235" s="6">
        <v>2000</v>
      </c>
      <c r="G235" s="7">
        <v>2002</v>
      </c>
      <c r="H235" s="6">
        <v>2005</v>
      </c>
      <c r="I235" s="6">
        <v>2010</v>
      </c>
    </row>
    <row r="236" spans="1:9" s="66" customFormat="1" ht="7.5" customHeight="1">
      <c r="A236" s="8"/>
      <c r="B236" s="24"/>
      <c r="C236" s="25"/>
      <c r="D236" s="10"/>
      <c r="E236" s="10"/>
      <c r="F236" s="10"/>
      <c r="G236" s="10"/>
      <c r="H236" s="11"/>
      <c r="I236" s="11"/>
    </row>
    <row r="237" spans="1:9" s="62" customFormat="1" ht="42" customHeight="1">
      <c r="A237" s="27"/>
      <c r="B237" s="19" t="s">
        <v>15</v>
      </c>
      <c r="C237" s="12" t="s">
        <v>124</v>
      </c>
      <c r="D237" s="84">
        <v>0.52</v>
      </c>
      <c r="E237" s="84">
        <v>0.486</v>
      </c>
      <c r="F237" s="84">
        <v>0.405</v>
      </c>
      <c r="G237" s="84">
        <v>0.417</v>
      </c>
      <c r="H237" s="15">
        <v>0.52</v>
      </c>
      <c r="I237" s="15">
        <v>0.6</v>
      </c>
    </row>
    <row r="238" spans="1:9" s="62" customFormat="1" ht="7.5" customHeight="1" thickBot="1">
      <c r="A238" s="16"/>
      <c r="B238" s="20"/>
      <c r="C238" s="21"/>
      <c r="D238" s="43"/>
      <c r="E238" s="43"/>
      <c r="F238" s="43"/>
      <c r="G238" s="43"/>
      <c r="H238" s="18"/>
      <c r="I238" s="18"/>
    </row>
    <row r="239" spans="1:9" s="62" customFormat="1" ht="7.5" customHeight="1" thickTop="1">
      <c r="A239" s="8"/>
      <c r="B239" s="24"/>
      <c r="C239" s="25"/>
      <c r="D239" s="30"/>
      <c r="E239" s="30"/>
      <c r="F239" s="30"/>
      <c r="G239" s="30"/>
      <c r="H239" s="11"/>
      <c r="I239" s="11"/>
    </row>
    <row r="240" spans="1:9" s="66" customFormat="1" ht="30" customHeight="1">
      <c r="A240" s="27"/>
      <c r="B240" s="19" t="s">
        <v>16</v>
      </c>
      <c r="C240" s="12" t="s">
        <v>125</v>
      </c>
      <c r="D240" s="84">
        <v>0.23</v>
      </c>
      <c r="E240" s="84">
        <v>0.28</v>
      </c>
      <c r="F240" s="84">
        <v>0.31</v>
      </c>
      <c r="G240" s="84">
        <v>0.337</v>
      </c>
      <c r="H240" s="15">
        <v>0.25</v>
      </c>
      <c r="I240" s="15">
        <v>0.2</v>
      </c>
    </row>
    <row r="241" spans="1:9" s="62" customFormat="1" ht="7.5" customHeight="1">
      <c r="A241" s="8"/>
      <c r="B241" s="24"/>
      <c r="C241" s="25"/>
      <c r="D241" s="10"/>
      <c r="E241" s="10"/>
      <c r="F241" s="10"/>
      <c r="G241" s="10"/>
      <c r="H241" s="11"/>
      <c r="I241" s="11"/>
    </row>
    <row r="242" spans="1:9" s="101" customFormat="1" ht="18" customHeight="1">
      <c r="A242" s="89">
        <v>4.14</v>
      </c>
      <c r="B242" s="97" t="s">
        <v>171</v>
      </c>
      <c r="C242" s="98"/>
      <c r="D242" s="6" t="s">
        <v>108</v>
      </c>
      <c r="E242" s="6">
        <v>1997</v>
      </c>
      <c r="F242" s="6">
        <v>1999</v>
      </c>
      <c r="G242" s="7">
        <v>2001</v>
      </c>
      <c r="H242" s="6">
        <v>2005</v>
      </c>
      <c r="I242" s="6">
        <v>2010</v>
      </c>
    </row>
    <row r="243" spans="1:9" s="62" customFormat="1" ht="7.5" customHeight="1">
      <c r="A243" s="8"/>
      <c r="B243" s="24"/>
      <c r="C243" s="25"/>
      <c r="D243" s="9"/>
      <c r="E243" s="30"/>
      <c r="F243" s="30"/>
      <c r="G243" s="30"/>
      <c r="H243" s="11"/>
      <c r="I243" s="11"/>
    </row>
    <row r="244" spans="1:9" s="66" customFormat="1" ht="30" customHeight="1">
      <c r="A244" s="27"/>
      <c r="B244" s="19" t="s">
        <v>169</v>
      </c>
      <c r="C244" s="12" t="s">
        <v>172</v>
      </c>
      <c r="D244" s="83">
        <v>0.104</v>
      </c>
      <c r="E244" s="35" t="s">
        <v>153</v>
      </c>
      <c r="F244" s="84">
        <v>0.078</v>
      </c>
      <c r="G244" s="84">
        <v>0.089</v>
      </c>
      <c r="H244" s="15"/>
      <c r="I244" s="15"/>
    </row>
    <row r="245" spans="1:9" s="62" customFormat="1" ht="7.5" customHeight="1" thickBot="1">
      <c r="A245" s="16"/>
      <c r="B245" s="20"/>
      <c r="C245" s="21"/>
      <c r="D245" s="22"/>
      <c r="E245" s="23"/>
      <c r="F245" s="23"/>
      <c r="G245" s="23"/>
      <c r="H245" s="18"/>
      <c r="I245" s="18"/>
    </row>
    <row r="246" spans="1:9" s="66" customFormat="1" ht="7.5" customHeight="1" thickTop="1">
      <c r="A246" s="8"/>
      <c r="B246" s="24"/>
      <c r="C246" s="25"/>
      <c r="D246" s="9"/>
      <c r="E246" s="10"/>
      <c r="F246" s="10"/>
      <c r="G246" s="10"/>
      <c r="H246" s="11"/>
      <c r="I246" s="11"/>
    </row>
    <row r="247" spans="1:9" s="62" customFormat="1" ht="42" customHeight="1">
      <c r="A247" s="27"/>
      <c r="B247" s="19" t="s">
        <v>170</v>
      </c>
      <c r="C247" s="12" t="s">
        <v>173</v>
      </c>
      <c r="D247" s="83">
        <v>0.588</v>
      </c>
      <c r="E247" s="84">
        <v>0.562</v>
      </c>
      <c r="F247" s="84">
        <v>0.586</v>
      </c>
      <c r="G247" s="84">
        <v>0.569</v>
      </c>
      <c r="H247" s="15"/>
      <c r="I247" s="15"/>
    </row>
    <row r="248" spans="1:9" s="62" customFormat="1" ht="7.5" customHeight="1" thickBot="1">
      <c r="A248" s="16"/>
      <c r="B248" s="20"/>
      <c r="C248" s="21"/>
      <c r="D248" s="22"/>
      <c r="E248" s="43"/>
      <c r="F248" s="43"/>
      <c r="G248" s="43"/>
      <c r="H248" s="18"/>
      <c r="I248" s="18"/>
    </row>
    <row r="249" spans="1:9" s="63" customFormat="1" ht="15" customHeight="1" thickTop="1">
      <c r="A249"/>
      <c r="B249"/>
      <c r="C249"/>
      <c r="D249"/>
      <c r="E249"/>
      <c r="F249"/>
      <c r="G249"/>
      <c r="H249"/>
      <c r="I249"/>
    </row>
    <row r="250" spans="1:9" s="62" customFormat="1" ht="15" customHeight="1" hidden="1">
      <c r="A250" s="89">
        <v>4.15</v>
      </c>
      <c r="B250" s="4" t="s">
        <v>17</v>
      </c>
      <c r="C250" s="5"/>
      <c r="D250" s="6" t="s">
        <v>114</v>
      </c>
      <c r="E250" s="6">
        <v>1994</v>
      </c>
      <c r="F250" s="6">
        <v>1997</v>
      </c>
      <c r="G250" s="7">
        <v>2000</v>
      </c>
      <c r="H250" s="6">
        <v>2005</v>
      </c>
      <c r="I250" s="6">
        <v>2010</v>
      </c>
    </row>
    <row r="251" spans="1:9" s="66" customFormat="1" ht="7.5" customHeight="1" hidden="1">
      <c r="A251" s="8"/>
      <c r="B251" s="24"/>
      <c r="C251" s="25"/>
      <c r="D251" s="9"/>
      <c r="E251" s="10"/>
      <c r="F251" s="10"/>
      <c r="G251" s="10"/>
      <c r="H251" s="11"/>
      <c r="I251" s="11"/>
    </row>
    <row r="252" spans="1:9" s="62" customFormat="1" ht="42" customHeight="1" hidden="1">
      <c r="A252" s="27"/>
      <c r="B252" s="19" t="s">
        <v>18</v>
      </c>
      <c r="C252" s="12" t="s">
        <v>126</v>
      </c>
      <c r="D252" s="80" t="s">
        <v>105</v>
      </c>
      <c r="E252" s="35" t="s">
        <v>153</v>
      </c>
      <c r="F252" s="94">
        <v>0.13</v>
      </c>
      <c r="G252" s="35" t="s">
        <v>105</v>
      </c>
      <c r="H252" s="15">
        <v>0.12</v>
      </c>
      <c r="I252" s="15">
        <v>0.1</v>
      </c>
    </row>
    <row r="253" spans="1:9" s="62" customFormat="1" ht="7.5" customHeight="1" hidden="1">
      <c r="A253" s="8"/>
      <c r="B253" s="24"/>
      <c r="C253" s="25"/>
      <c r="D253" s="26"/>
      <c r="E253" s="10"/>
      <c r="F253" s="10"/>
      <c r="G253" s="10"/>
      <c r="H253" s="11"/>
      <c r="I253" s="11"/>
    </row>
    <row r="254" spans="1:9" s="66" customFormat="1" ht="15" customHeight="1">
      <c r="A254" s="89">
        <v>4.15</v>
      </c>
      <c r="B254" s="4" t="s">
        <v>17</v>
      </c>
      <c r="C254" s="98"/>
      <c r="D254" s="6" t="s">
        <v>106</v>
      </c>
      <c r="E254" s="6">
        <v>1997</v>
      </c>
      <c r="F254" s="6">
        <v>1999</v>
      </c>
      <c r="G254" s="7">
        <v>2001</v>
      </c>
      <c r="H254" s="6">
        <v>2005</v>
      </c>
      <c r="I254" s="6">
        <v>2010</v>
      </c>
    </row>
    <row r="255" spans="1:9" s="65" customFormat="1" ht="7.5" customHeight="1">
      <c r="A255" s="8"/>
      <c r="B255" s="24"/>
      <c r="C255" s="25"/>
      <c r="D255" s="26"/>
      <c r="E255" s="10"/>
      <c r="F255" s="10"/>
      <c r="G255" s="10"/>
      <c r="H255" s="11"/>
      <c r="I255" s="11"/>
    </row>
    <row r="256" spans="1:9" s="65" customFormat="1" ht="28.5" customHeight="1">
      <c r="A256" s="27"/>
      <c r="B256" s="19" t="s">
        <v>18</v>
      </c>
      <c r="C256" s="12" t="s">
        <v>90</v>
      </c>
      <c r="D256" s="28">
        <v>0.481</v>
      </c>
      <c r="E256" s="84">
        <v>0.44</v>
      </c>
      <c r="F256" s="84">
        <v>0.441</v>
      </c>
      <c r="G256" s="29">
        <v>0.439</v>
      </c>
      <c r="H256" s="33">
        <v>0.368</v>
      </c>
      <c r="I256" s="33">
        <v>0.321</v>
      </c>
    </row>
    <row r="257" spans="1:9" s="66" customFormat="1" ht="15" customHeight="1" thickBot="1">
      <c r="A257" s="16"/>
      <c r="B257" s="20"/>
      <c r="C257" s="21"/>
      <c r="D257" s="22"/>
      <c r="E257" s="23"/>
      <c r="F257" s="23"/>
      <c r="G257" s="23"/>
      <c r="H257" s="18"/>
      <c r="I257" s="18"/>
    </row>
    <row r="258" spans="1:9" s="66" customFormat="1" ht="7.5" customHeight="1" hidden="1" thickBot="1" thickTop="1">
      <c r="A258" s="16"/>
      <c r="B258" s="20"/>
      <c r="C258" s="21"/>
      <c r="D258" s="22"/>
      <c r="E258" s="23"/>
      <c r="F258" s="23"/>
      <c r="G258" s="23"/>
      <c r="H258" s="18"/>
      <c r="I258" s="18"/>
    </row>
    <row r="259" spans="1:9" s="66" customFormat="1" ht="7.5" customHeight="1" hidden="1" thickTop="1">
      <c r="A259" s="8"/>
      <c r="B259" s="24"/>
      <c r="C259" s="25"/>
      <c r="D259" s="26"/>
      <c r="E259" s="10"/>
      <c r="F259" s="10"/>
      <c r="G259" s="10"/>
      <c r="H259" s="11"/>
      <c r="I259" s="11"/>
    </row>
    <row r="260" spans="1:9" s="66" customFormat="1" ht="28.5" customHeight="1" hidden="1">
      <c r="A260" s="27"/>
      <c r="B260" s="19" t="s">
        <v>20</v>
      </c>
      <c r="C260" s="12" t="s">
        <v>91</v>
      </c>
      <c r="D260" s="28"/>
      <c r="E260" s="84"/>
      <c r="F260" s="84"/>
      <c r="G260" s="29"/>
      <c r="H260" s="33"/>
      <c r="I260" s="33"/>
    </row>
    <row r="261" spans="1:9" s="66" customFormat="1" ht="7.5" customHeight="1" hidden="1" thickBot="1">
      <c r="A261" s="16"/>
      <c r="B261" s="20"/>
      <c r="C261" s="21"/>
      <c r="D261" s="22"/>
      <c r="E261" s="23"/>
      <c r="F261" s="23"/>
      <c r="G261" s="23"/>
      <c r="H261" s="18"/>
      <c r="I261" s="18"/>
    </row>
    <row r="262" spans="1:9" s="66" customFormat="1" ht="7.5" customHeight="1" thickTop="1">
      <c r="A262" s="8"/>
      <c r="B262" s="24"/>
      <c r="C262" s="25"/>
      <c r="D262" s="26"/>
      <c r="E262" s="10"/>
      <c r="F262" s="10"/>
      <c r="G262" s="10"/>
      <c r="H262" s="11"/>
      <c r="I262" s="11"/>
    </row>
    <row r="263" spans="1:9" s="66" customFormat="1" ht="28.5" customHeight="1">
      <c r="A263" s="27"/>
      <c r="B263" s="19" t="s">
        <v>19</v>
      </c>
      <c r="C263" s="12" t="s">
        <v>175</v>
      </c>
      <c r="D263" s="28">
        <v>0.231</v>
      </c>
      <c r="E263" s="84">
        <v>0.19</v>
      </c>
      <c r="F263" s="84">
        <v>0.209</v>
      </c>
      <c r="G263" s="29">
        <v>0.218</v>
      </c>
      <c r="H263" s="33">
        <v>0.109</v>
      </c>
      <c r="I263" s="33">
        <v>0.09</v>
      </c>
    </row>
    <row r="264" spans="1:9" s="66" customFormat="1" ht="7.5" customHeight="1" thickBot="1">
      <c r="A264" s="16"/>
      <c r="B264" s="20"/>
      <c r="C264" s="21"/>
      <c r="D264" s="22"/>
      <c r="E264" s="23"/>
      <c r="F264" s="23"/>
      <c r="G264" s="23"/>
      <c r="H264" s="18"/>
      <c r="I264" s="18"/>
    </row>
    <row r="265" spans="1:9" s="66" customFormat="1" ht="7.5" customHeight="1" hidden="1" thickTop="1">
      <c r="A265" s="8"/>
      <c r="B265" s="24"/>
      <c r="C265" s="25"/>
      <c r="D265" s="26"/>
      <c r="E265" s="10"/>
      <c r="F265" s="10"/>
      <c r="G265" s="10"/>
      <c r="H265" s="11"/>
      <c r="I265" s="11"/>
    </row>
    <row r="266" spans="1:9" s="65" customFormat="1" ht="28.5" customHeight="1" hidden="1">
      <c r="A266" s="27"/>
      <c r="B266" s="19" t="s">
        <v>21</v>
      </c>
      <c r="C266" s="12" t="s">
        <v>92</v>
      </c>
      <c r="D266" s="28"/>
      <c r="E266" s="84"/>
      <c r="F266" s="84"/>
      <c r="G266" s="29"/>
      <c r="H266" s="33"/>
      <c r="I266" s="33"/>
    </row>
    <row r="267" spans="1:9" s="66" customFormat="1" ht="7.5" customHeight="1" hidden="1" thickBot="1">
      <c r="A267" s="16"/>
      <c r="B267" s="20"/>
      <c r="C267" s="21"/>
      <c r="D267" s="22"/>
      <c r="E267" s="23"/>
      <c r="F267" s="23"/>
      <c r="G267" s="23"/>
      <c r="H267" s="18"/>
      <c r="I267" s="18"/>
    </row>
    <row r="268" spans="1:9" s="66" customFormat="1" ht="7.5" customHeight="1" hidden="1" thickTop="1">
      <c r="A268" s="8"/>
      <c r="B268" s="24"/>
      <c r="C268" s="25"/>
      <c r="D268" s="26"/>
      <c r="E268" s="10"/>
      <c r="F268" s="10"/>
      <c r="G268" s="10"/>
      <c r="H268" s="11"/>
      <c r="I268" s="11"/>
    </row>
    <row r="269" spans="1:9" s="62" customFormat="1" ht="28.5" customHeight="1" hidden="1">
      <c r="A269" s="27"/>
      <c r="B269" s="19" t="s">
        <v>22</v>
      </c>
      <c r="C269" s="12" t="s">
        <v>89</v>
      </c>
      <c r="D269" s="80"/>
      <c r="E269" s="84"/>
      <c r="F269" s="29"/>
      <c r="G269" s="29"/>
      <c r="H269" s="40"/>
      <c r="I269" s="33"/>
    </row>
    <row r="270" spans="1:9" s="65" customFormat="1" ht="7.5" customHeight="1" hidden="1" thickBot="1">
      <c r="A270" s="16"/>
      <c r="B270" s="20"/>
      <c r="C270" s="21"/>
      <c r="D270" s="22"/>
      <c r="E270" s="23"/>
      <c r="F270" s="23"/>
      <c r="G270" s="23"/>
      <c r="H270" s="18"/>
      <c r="I270" s="18"/>
    </row>
    <row r="271" spans="1:9" s="66" customFormat="1" ht="7.5" customHeight="1" thickTop="1">
      <c r="A271" s="8"/>
      <c r="B271" s="24"/>
      <c r="C271" s="25"/>
      <c r="D271" s="26"/>
      <c r="E271" s="10"/>
      <c r="F271" s="10"/>
      <c r="G271" s="10"/>
      <c r="H271" s="11"/>
      <c r="I271" s="11"/>
    </row>
    <row r="272" spans="1:9" s="66" customFormat="1" ht="42" customHeight="1">
      <c r="A272" s="27"/>
      <c r="B272" s="19" t="s">
        <v>20</v>
      </c>
      <c r="C272" s="12" t="s">
        <v>174</v>
      </c>
      <c r="D272" s="80" t="s">
        <v>153</v>
      </c>
      <c r="E272" s="84">
        <v>0.028</v>
      </c>
      <c r="F272" s="84">
        <v>0.026</v>
      </c>
      <c r="G272" s="29">
        <v>0.026</v>
      </c>
      <c r="H272" s="33">
        <v>0.025</v>
      </c>
      <c r="I272" s="33">
        <v>0.024</v>
      </c>
    </row>
    <row r="273" spans="1:9" s="66" customFormat="1" ht="7.5" customHeight="1" thickBot="1">
      <c r="A273" s="16"/>
      <c r="B273" s="20"/>
      <c r="C273" s="21"/>
      <c r="D273" s="22"/>
      <c r="E273" s="23"/>
      <c r="F273" s="23"/>
      <c r="G273" s="23"/>
      <c r="H273" s="18"/>
      <c r="I273" s="18"/>
    </row>
    <row r="274" spans="1:9" s="66" customFormat="1" ht="30" customHeight="1" thickBot="1" thickTop="1">
      <c r="A274" s="1" t="s">
        <v>158</v>
      </c>
      <c r="B274" s="2"/>
      <c r="C274" s="3"/>
      <c r="D274" s="105" t="s">
        <v>102</v>
      </c>
      <c r="E274" s="106"/>
      <c r="F274" s="106"/>
      <c r="G274" s="107"/>
      <c r="H274" s="103" t="s">
        <v>103</v>
      </c>
      <c r="I274" s="104"/>
    </row>
    <row r="275" spans="1:9" s="68" customFormat="1" ht="18" customHeight="1" thickTop="1">
      <c r="A275" s="89">
        <v>4.16</v>
      </c>
      <c r="B275" s="4" t="s">
        <v>23</v>
      </c>
      <c r="C275" s="5"/>
      <c r="D275" s="6" t="s">
        <v>108</v>
      </c>
      <c r="E275" s="6">
        <v>1997</v>
      </c>
      <c r="F275" s="6">
        <v>2000</v>
      </c>
      <c r="G275" s="7">
        <v>2001</v>
      </c>
      <c r="H275" s="6">
        <v>2005</v>
      </c>
      <c r="I275" s="6">
        <v>2010</v>
      </c>
    </row>
    <row r="276" spans="1:9" s="68" customFormat="1" ht="7.5" customHeight="1">
      <c r="A276" s="8"/>
      <c r="B276" s="24"/>
      <c r="C276" s="25"/>
      <c r="D276" s="9"/>
      <c r="E276" s="10"/>
      <c r="F276" s="10"/>
      <c r="G276" s="10"/>
      <c r="H276" s="11"/>
      <c r="I276" s="11"/>
    </row>
    <row r="277" spans="1:9" s="62" customFormat="1" ht="28.5" customHeight="1">
      <c r="A277" s="27"/>
      <c r="B277" s="19" t="s">
        <v>24</v>
      </c>
      <c r="C277" s="12" t="s">
        <v>177</v>
      </c>
      <c r="D277" s="83">
        <v>0.215</v>
      </c>
      <c r="E277" s="84">
        <v>0.25</v>
      </c>
      <c r="F277" s="84">
        <v>0.219</v>
      </c>
      <c r="G277" s="84">
        <v>0.183</v>
      </c>
      <c r="H277" s="33">
        <v>0.15</v>
      </c>
      <c r="I277" s="33">
        <v>0.1</v>
      </c>
    </row>
    <row r="278" spans="1:9" s="62" customFormat="1" ht="7.5" customHeight="1">
      <c r="A278" s="8"/>
      <c r="B278" s="24"/>
      <c r="C278" s="25"/>
      <c r="D278" s="26"/>
      <c r="E278" s="10"/>
      <c r="F278" s="10"/>
      <c r="G278" s="10"/>
      <c r="H278" s="11"/>
      <c r="I278" s="11"/>
    </row>
    <row r="279" spans="1:9" s="101" customFormat="1" ht="18" customHeight="1">
      <c r="A279" s="89">
        <v>4.16</v>
      </c>
      <c r="B279" s="97" t="s">
        <v>179</v>
      </c>
      <c r="C279" s="98"/>
      <c r="D279" s="6" t="s">
        <v>108</v>
      </c>
      <c r="E279" s="6">
        <v>1997</v>
      </c>
      <c r="F279" s="6">
        <v>1999</v>
      </c>
      <c r="G279" s="7">
        <v>2001</v>
      </c>
      <c r="H279" s="6">
        <v>2005</v>
      </c>
      <c r="I279" s="6">
        <v>2010</v>
      </c>
    </row>
    <row r="280" spans="1:9" s="68" customFormat="1" ht="7.5" customHeight="1">
      <c r="A280" s="8"/>
      <c r="B280" s="24"/>
      <c r="C280" s="25"/>
      <c r="D280" s="9"/>
      <c r="E280" s="10"/>
      <c r="F280" s="10"/>
      <c r="G280" s="10"/>
      <c r="H280" s="11"/>
      <c r="I280" s="11"/>
    </row>
    <row r="281" spans="1:9" s="62" customFormat="1" ht="28.5" customHeight="1">
      <c r="A281" s="27"/>
      <c r="B281" s="19" t="s">
        <v>176</v>
      </c>
      <c r="C281" s="12" t="s">
        <v>178</v>
      </c>
      <c r="D281" s="80" t="s">
        <v>153</v>
      </c>
      <c r="E281" s="84">
        <v>0.22</v>
      </c>
      <c r="F281" s="84">
        <v>0.206</v>
      </c>
      <c r="G281" s="84">
        <v>0.204</v>
      </c>
      <c r="H281" s="33">
        <v>0.2</v>
      </c>
      <c r="I281" s="33">
        <v>0.15</v>
      </c>
    </row>
    <row r="282" spans="1:9" s="62" customFormat="1" ht="7.5" customHeight="1" thickBot="1">
      <c r="A282" s="16"/>
      <c r="B282" s="20"/>
      <c r="C282" s="21"/>
      <c r="D282" s="22"/>
      <c r="E282" s="23"/>
      <c r="F282" s="23"/>
      <c r="G282" s="23"/>
      <c r="H282" s="18"/>
      <c r="I282" s="18"/>
    </row>
    <row r="283" spans="1:9" s="62" customFormat="1" ht="15" customHeight="1" thickTop="1">
      <c r="A283"/>
      <c r="B283"/>
      <c r="C283"/>
      <c r="D283"/>
      <c r="E283"/>
      <c r="F283"/>
      <c r="G283"/>
      <c r="H283"/>
      <c r="I283"/>
    </row>
    <row r="284" spans="1:9" s="62" customFormat="1" ht="15" customHeight="1">
      <c r="A284" s="89">
        <v>4.17</v>
      </c>
      <c r="B284" s="4" t="s">
        <v>138</v>
      </c>
      <c r="C284" s="5"/>
      <c r="D284" s="6" t="s">
        <v>104</v>
      </c>
      <c r="E284" s="6">
        <v>1997</v>
      </c>
      <c r="F284" s="6">
        <v>2000</v>
      </c>
      <c r="G284" s="7">
        <v>2002</v>
      </c>
      <c r="H284" s="6">
        <v>2005</v>
      </c>
      <c r="I284" s="6">
        <v>2010</v>
      </c>
    </row>
    <row r="285" spans="1:9" s="66" customFormat="1" ht="7.5" customHeight="1">
      <c r="A285" s="8"/>
      <c r="B285" s="24"/>
      <c r="C285" s="25"/>
      <c r="D285" s="9"/>
      <c r="E285" s="10"/>
      <c r="F285" s="10"/>
      <c r="G285" s="10"/>
      <c r="H285" s="11"/>
      <c r="I285" s="11"/>
    </row>
    <row r="286" spans="1:9" s="62" customFormat="1" ht="30" customHeight="1">
      <c r="A286" s="27"/>
      <c r="B286" s="19" t="s">
        <v>139</v>
      </c>
      <c r="C286" s="12" t="s">
        <v>93</v>
      </c>
      <c r="D286" s="58">
        <v>0.69</v>
      </c>
      <c r="E286" s="36">
        <v>0.79</v>
      </c>
      <c r="F286" s="36">
        <v>0.8</v>
      </c>
      <c r="G286" s="36">
        <v>0.792</v>
      </c>
      <c r="H286" s="40">
        <v>0.82</v>
      </c>
      <c r="I286" s="40">
        <v>0.85</v>
      </c>
    </row>
    <row r="287" spans="1:9" s="65" customFormat="1" ht="7.5" customHeight="1" thickBot="1">
      <c r="A287" s="16"/>
      <c r="B287" s="20"/>
      <c r="C287" s="21"/>
      <c r="D287" s="22"/>
      <c r="E287" s="23"/>
      <c r="F287" s="23"/>
      <c r="G287" s="23"/>
      <c r="H287" s="18"/>
      <c r="I287" s="18"/>
    </row>
    <row r="288" spans="1:9" s="66" customFormat="1" ht="7.5" customHeight="1" thickTop="1">
      <c r="A288" s="8"/>
      <c r="B288" s="24"/>
      <c r="C288" s="25"/>
      <c r="D288" s="9"/>
      <c r="E288" s="10"/>
      <c r="F288" s="10"/>
      <c r="G288" s="10"/>
      <c r="H288" s="11"/>
      <c r="I288" s="11"/>
    </row>
    <row r="289" spans="1:9" s="68" customFormat="1" ht="30" customHeight="1">
      <c r="A289" s="27"/>
      <c r="B289" s="19" t="s">
        <v>140</v>
      </c>
      <c r="C289" s="12" t="s">
        <v>201</v>
      </c>
      <c r="D289" s="95"/>
      <c r="E289" s="38"/>
      <c r="F289" s="38"/>
      <c r="G289" s="38"/>
      <c r="H289" s="15"/>
      <c r="I289" s="15"/>
    </row>
    <row r="290" spans="1:9" s="62" customFormat="1" ht="15" customHeight="1">
      <c r="A290" s="31"/>
      <c r="B290" s="13"/>
      <c r="C290" s="32" t="s">
        <v>141</v>
      </c>
      <c r="D290" s="58">
        <v>0.54</v>
      </c>
      <c r="E290" s="36">
        <v>0.72</v>
      </c>
      <c r="F290" s="36">
        <v>0.723</v>
      </c>
      <c r="G290" s="36">
        <v>0.715</v>
      </c>
      <c r="H290" s="40">
        <v>0.75</v>
      </c>
      <c r="I290" s="40">
        <v>0.8</v>
      </c>
    </row>
    <row r="291" spans="1:9" s="62" customFormat="1" ht="28.5" customHeight="1">
      <c r="A291" s="31"/>
      <c r="B291" s="13"/>
      <c r="C291" s="32" t="s">
        <v>142</v>
      </c>
      <c r="D291" s="102" t="s">
        <v>153</v>
      </c>
      <c r="E291" s="36">
        <v>0.67</v>
      </c>
      <c r="F291" s="36">
        <v>0.807</v>
      </c>
      <c r="G291" s="36">
        <v>0.805</v>
      </c>
      <c r="H291" s="40">
        <v>0.83</v>
      </c>
      <c r="I291" s="40">
        <v>0.87</v>
      </c>
    </row>
    <row r="292" spans="1:9" s="62" customFormat="1" ht="7.5" customHeight="1" thickBot="1">
      <c r="A292" s="16"/>
      <c r="B292" s="20"/>
      <c r="C292" s="21"/>
      <c r="D292" s="22"/>
      <c r="E292" s="23"/>
      <c r="F292" s="23"/>
      <c r="G292" s="23"/>
      <c r="H292" s="18"/>
      <c r="I292" s="18"/>
    </row>
    <row r="293" spans="1:9" s="66" customFormat="1" ht="7.5" customHeight="1" thickTop="1">
      <c r="A293" s="8"/>
      <c r="B293" s="24"/>
      <c r="C293" s="25"/>
      <c r="D293" s="9"/>
      <c r="E293" s="10"/>
      <c r="F293" s="10"/>
      <c r="G293" s="10"/>
      <c r="H293" s="11"/>
      <c r="I293" s="11"/>
    </row>
    <row r="294" spans="1:9" s="68" customFormat="1" ht="30" customHeight="1">
      <c r="A294" s="27"/>
      <c r="B294" s="19" t="s">
        <v>143</v>
      </c>
      <c r="C294" s="12" t="s">
        <v>189</v>
      </c>
      <c r="D294" s="95"/>
      <c r="E294" s="38"/>
      <c r="F294" s="38"/>
      <c r="G294" s="38"/>
      <c r="H294" s="15"/>
      <c r="I294" s="15"/>
    </row>
    <row r="295" spans="1:9" s="62" customFormat="1" ht="15" customHeight="1">
      <c r="A295" s="31"/>
      <c r="B295" s="13"/>
      <c r="C295" s="32" t="s">
        <v>181</v>
      </c>
      <c r="D295" s="80" t="s">
        <v>153</v>
      </c>
      <c r="E295" s="36">
        <v>0.473</v>
      </c>
      <c r="F295" s="36">
        <v>0.52</v>
      </c>
      <c r="G295" s="36">
        <v>0.501</v>
      </c>
      <c r="H295" s="40">
        <v>0.53</v>
      </c>
      <c r="I295" s="40">
        <v>0.57</v>
      </c>
    </row>
    <row r="296" spans="1:9" s="62" customFormat="1" ht="15" customHeight="1">
      <c r="A296" s="31"/>
      <c r="B296" s="13"/>
      <c r="C296" s="32" t="s">
        <v>182</v>
      </c>
      <c r="D296" s="80" t="s">
        <v>153</v>
      </c>
      <c r="E296" s="36">
        <v>0.593</v>
      </c>
      <c r="F296" s="36">
        <v>0.639</v>
      </c>
      <c r="G296" s="36">
        <v>0.627</v>
      </c>
      <c r="H296" s="40">
        <v>0.65</v>
      </c>
      <c r="I296" s="40">
        <v>0.68</v>
      </c>
    </row>
    <row r="297" spans="1:9" s="62" customFormat="1" ht="7.5" customHeight="1" thickBot="1">
      <c r="A297" s="16"/>
      <c r="B297" s="20"/>
      <c r="C297" s="21"/>
      <c r="D297" s="22"/>
      <c r="E297" s="23"/>
      <c r="F297" s="23"/>
      <c r="G297" s="23"/>
      <c r="H297" s="18"/>
      <c r="I297" s="18"/>
    </row>
    <row r="298" spans="1:9" s="66" customFormat="1" ht="7.5" customHeight="1" thickTop="1">
      <c r="A298" s="8"/>
      <c r="B298" s="24"/>
      <c r="C298" s="25"/>
      <c r="D298" s="26"/>
      <c r="E298" s="10"/>
      <c r="F298" s="10"/>
      <c r="G298" s="10"/>
      <c r="H298" s="11"/>
      <c r="I298" s="11"/>
    </row>
    <row r="299" spans="1:9" s="62" customFormat="1" ht="30" customHeight="1">
      <c r="A299" s="27"/>
      <c r="B299" s="19" t="s">
        <v>180</v>
      </c>
      <c r="C299" s="12" t="s">
        <v>202</v>
      </c>
      <c r="D299" s="95"/>
      <c r="E299" s="94"/>
      <c r="F299" s="94"/>
      <c r="G299" s="94"/>
      <c r="H299" s="15"/>
      <c r="I299" s="15"/>
    </row>
    <row r="300" spans="1:9" s="63" customFormat="1" ht="15" customHeight="1">
      <c r="A300" s="31"/>
      <c r="B300" s="13"/>
      <c r="C300" s="32" t="s">
        <v>144</v>
      </c>
      <c r="D300" s="80" t="s">
        <v>153</v>
      </c>
      <c r="E300" s="36">
        <v>0.7</v>
      </c>
      <c r="F300" s="36">
        <v>0.714</v>
      </c>
      <c r="G300" s="36">
        <v>0.73</v>
      </c>
      <c r="H300" s="40">
        <v>0.78</v>
      </c>
      <c r="I300" s="40">
        <v>0.85</v>
      </c>
    </row>
    <row r="301" spans="1:9" s="65" customFormat="1" ht="15" customHeight="1">
      <c r="A301" s="31"/>
      <c r="B301" s="13"/>
      <c r="C301" s="32" t="s">
        <v>145</v>
      </c>
      <c r="D301" s="80" t="s">
        <v>153</v>
      </c>
      <c r="E301" s="36">
        <v>0.72</v>
      </c>
      <c r="F301" s="36">
        <v>0.702</v>
      </c>
      <c r="G301" s="36">
        <v>0.721</v>
      </c>
      <c r="H301" s="40">
        <v>0.75</v>
      </c>
      <c r="I301" s="40">
        <v>0.8</v>
      </c>
    </row>
    <row r="302" spans="1:9" s="66" customFormat="1" ht="7.5" customHeight="1" thickBot="1">
      <c r="A302" s="16"/>
      <c r="B302" s="20"/>
      <c r="C302" s="21"/>
      <c r="D302" s="22"/>
      <c r="E302" s="23"/>
      <c r="F302" s="23"/>
      <c r="G302" s="23"/>
      <c r="H302" s="18"/>
      <c r="I302" s="18"/>
    </row>
    <row r="303" ht="13.5" thickTop="1"/>
  </sheetData>
  <mergeCells count="30">
    <mergeCell ref="F10:I10"/>
    <mergeCell ref="F11:I11"/>
    <mergeCell ref="A2:I2"/>
    <mergeCell ref="A4:I4"/>
    <mergeCell ref="A6:I6"/>
    <mergeCell ref="F9:I9"/>
    <mergeCell ref="D63:G63"/>
    <mergeCell ref="H63:I63"/>
    <mergeCell ref="D13:G13"/>
    <mergeCell ref="H13:I13"/>
    <mergeCell ref="D43:G43"/>
    <mergeCell ref="H43:I43"/>
    <mergeCell ref="D80:G80"/>
    <mergeCell ref="H80:I80"/>
    <mergeCell ref="D113:G113"/>
    <mergeCell ref="H113:I113"/>
    <mergeCell ref="D125:G125"/>
    <mergeCell ref="H125:I125"/>
    <mergeCell ref="D152:G152"/>
    <mergeCell ref="H152:I152"/>
    <mergeCell ref="D229:G229"/>
    <mergeCell ref="H229:I229"/>
    <mergeCell ref="D181:G181"/>
    <mergeCell ref="H181:I181"/>
    <mergeCell ref="D215:G215"/>
    <mergeCell ref="H215:I215"/>
    <mergeCell ref="D234:G234"/>
    <mergeCell ref="H234:I234"/>
    <mergeCell ref="D274:G274"/>
    <mergeCell ref="H274:I274"/>
  </mergeCells>
  <printOptions horizontalCentered="1"/>
  <pageMargins left="0.75" right="0.75" top="0.75" bottom="0.75" header="0.5" footer="0.5"/>
  <pageSetup firstPageNumber="51" useFirstPageNumber="1" horizontalDpi="600" verticalDpi="600" orientation="landscape" r:id="rId2"/>
  <headerFooter alignWithMargins="0">
    <oddFooter>&amp;L&amp;"Arial,Bold"&amp;12&amp;P&amp;"Arial,Regular"&amp;10    &amp;"Book Antiqua,Bold Italic"&amp;14Our Health&amp;CDraft (21/Feb/03)&amp;R&amp;"Arial,Bold"THE BROWARD BENCHMARKS 2002</oddFooter>
  </headerFooter>
  <rowBreaks count="11" manualBreakCount="11">
    <brk id="2" max="255" man="1"/>
    <brk id="12" max="255" man="1"/>
    <brk id="42" max="255" man="1"/>
    <brk id="79" max="255" man="1"/>
    <brk id="112" max="255" man="1"/>
    <brk id="124" max="255" man="1"/>
    <brk id="151" max="255" man="1"/>
    <brk id="180" max="255" man="1"/>
    <brk id="214" max="255" man="1"/>
    <brk id="233" max="255" man="1"/>
    <brk id="27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Florida Regional 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Broward Benchmarks 2002</dc:title>
  <dc:subject/>
  <dc:creator>Richard F Ogburn, Principal Planner</dc:creator>
  <cp:keywords>CCB, TBB, SFRPC</cp:keywords>
  <dc:description>www.sfrpc.com/ccb/tbbhome.htm</dc:description>
  <cp:lastModifiedBy>Richard F. Ogburn</cp:lastModifiedBy>
  <cp:lastPrinted>2003-02-21T17:14:34Z</cp:lastPrinted>
  <dcterms:created xsi:type="dcterms:W3CDTF">2000-07-07T17:45:17Z</dcterms:created>
  <dcterms:modified xsi:type="dcterms:W3CDTF">2003-02-24T00:41:00Z</dcterms:modified>
  <cp:category>The Coordinating Council of Broward</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-914280170</vt:i4>
  </property>
  <property fmtid="{D5CDD505-2E9C-101B-9397-08002B2CF9AE}" pid="3" name="_EmailSubject">
    <vt:lpwstr>Files</vt:lpwstr>
  </property>
  <property fmtid="{D5CDD505-2E9C-101B-9397-08002B2CF9AE}" pid="4" name="_AuthorEmail">
    <vt:lpwstr>ogburn@bellsouth.net</vt:lpwstr>
  </property>
  <property fmtid="{D5CDD505-2E9C-101B-9397-08002B2CF9AE}" pid="5" name="_AuthorEmailDisplayName">
    <vt:lpwstr>Richard F. Ogburn</vt:lpwstr>
  </property>
  <property fmtid="{D5CDD505-2E9C-101B-9397-08002B2CF9AE}" pid="6" name="_PreviousAdHocReviewCycleID">
    <vt:i4>-914280170</vt:i4>
  </property>
</Properties>
</file>